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5" windowWidth="19320" windowHeight="6990" activeTab="2"/>
  </bookViews>
  <sheets>
    <sheet name="LRA SAP 64" sheetId="10" r:id="rId1"/>
    <sheet name="LRA 13 " sheetId="9" r:id="rId2"/>
    <sheet name="LO " sheetId="37" r:id="rId3"/>
  </sheets>
  <calcPr calcId="144525"/>
</workbook>
</file>

<file path=xl/calcChain.xml><?xml version="1.0" encoding="utf-8"?>
<calcChain xmlns="http://schemas.openxmlformats.org/spreadsheetml/2006/main">
  <c r="F29" i="10" l="1"/>
  <c r="H29" i="10"/>
  <c r="F21" i="10"/>
  <c r="H21" i="10"/>
  <c r="H31" i="10" s="1"/>
  <c r="F15" i="10"/>
  <c r="H15" i="10"/>
  <c r="F26" i="37"/>
  <c r="E26" i="37"/>
  <c r="F25" i="37"/>
  <c r="E25" i="37"/>
  <c r="J24" i="37"/>
  <c r="L23" i="37"/>
  <c r="G17" i="37"/>
  <c r="F17" i="37"/>
  <c r="E17" i="37"/>
  <c r="F16" i="37"/>
  <c r="E16" i="37"/>
  <c r="H33" i="10" l="1"/>
  <c r="E27" i="37"/>
  <c r="G25" i="10" l="1"/>
  <c r="G29" i="10" s="1"/>
  <c r="D16" i="9" l="1"/>
  <c r="F25" i="9"/>
  <c r="G25" i="9" s="1"/>
  <c r="F24" i="9"/>
  <c r="G24" i="9" s="1"/>
  <c r="E25" i="9"/>
  <c r="E24" i="9"/>
  <c r="D26" i="9"/>
  <c r="C26" i="9"/>
  <c r="F20" i="9"/>
  <c r="G20" i="9" s="1"/>
  <c r="D21" i="9"/>
  <c r="C21" i="9"/>
  <c r="E20" i="9"/>
  <c r="E21" i="9" s="1"/>
  <c r="F12" i="9"/>
  <c r="F16" i="9" s="1"/>
  <c r="E12" i="9"/>
  <c r="G19" i="10"/>
  <c r="G20" i="10"/>
  <c r="G12" i="10"/>
  <c r="G15" i="10" s="1"/>
  <c r="G21" i="10" l="1"/>
  <c r="D28" i="9"/>
  <c r="F21" i="9"/>
  <c r="G21" i="9" s="1"/>
  <c r="G12" i="9"/>
  <c r="C28" i="9"/>
  <c r="E28" i="9" s="1"/>
  <c r="E26" i="9"/>
  <c r="F26" i="9"/>
  <c r="F28" i="9" l="1"/>
  <c r="G28" i="9" s="1"/>
  <c r="G26" i="9"/>
  <c r="M26" i="10" l="1"/>
  <c r="K27" i="10" l="1"/>
  <c r="E15" i="10" l="1"/>
  <c r="C16" i="9"/>
  <c r="E16" i="9" l="1"/>
  <c r="C29" i="9"/>
  <c r="D29" i="9"/>
  <c r="E21" i="10"/>
  <c r="F31" i="10"/>
  <c r="F33" i="10" s="1"/>
  <c r="E29" i="10"/>
  <c r="F29" i="9" l="1"/>
  <c r="G29" i="9" s="1"/>
  <c r="E29" i="9"/>
  <c r="E31" i="10"/>
  <c r="E33" i="10" s="1"/>
  <c r="G31" i="10" l="1"/>
  <c r="G33" i="10"/>
</calcChain>
</file>

<file path=xl/sharedStrings.xml><?xml version="1.0" encoding="utf-8"?>
<sst xmlns="http://schemas.openxmlformats.org/spreadsheetml/2006/main" count="116" uniqueCount="81">
  <si>
    <t>I</t>
  </si>
  <si>
    <t>II</t>
  </si>
  <si>
    <t>PEMERINTAH PROVINSI SUMATERA BARAT</t>
  </si>
  <si>
    <t>DINAS TENAGA KERJA DAN TRANSMIGRASI</t>
  </si>
  <si>
    <t>Uraian</t>
  </si>
  <si>
    <t>Anggaran</t>
  </si>
  <si>
    <t>Keterangan</t>
  </si>
  <si>
    <t>PENDAPATAN</t>
  </si>
  <si>
    <t>Pendapatan Asli Daerah</t>
  </si>
  <si>
    <t>BELANJA</t>
  </si>
  <si>
    <t>Belanja Tidak Langsung</t>
  </si>
  <si>
    <t>Belanja Pegawai</t>
  </si>
  <si>
    <t>Belanja Langsung</t>
  </si>
  <si>
    <t>Belanja Barang dan Jasa</t>
  </si>
  <si>
    <t>SURPLUS (DEFISIT)</t>
  </si>
  <si>
    <t>Control Check dengan Lap Pengesahan</t>
  </si>
  <si>
    <t xml:space="preserve">No. </t>
  </si>
  <si>
    <t>1</t>
  </si>
  <si>
    <t>2</t>
  </si>
  <si>
    <t>3</t>
  </si>
  <si>
    <t>4</t>
  </si>
  <si>
    <t>5</t>
  </si>
  <si>
    <t>6</t>
  </si>
  <si>
    <t>7</t>
  </si>
  <si>
    <t>BELANJA OPERASI</t>
  </si>
  <si>
    <t>Jumlah Belanja Operasi</t>
  </si>
  <si>
    <t>BELANJA MODAL</t>
  </si>
  <si>
    <t>Belanja Tanah</t>
  </si>
  <si>
    <t>-</t>
  </si>
  <si>
    <t>Belanja Peralatan &amp; Mesin</t>
  </si>
  <si>
    <t>Belanja Gedung dan Bangunan</t>
  </si>
  <si>
    <t>Belanja Jalan, Irigasi dan Jaringan</t>
  </si>
  <si>
    <t>Belanja Aset Tetap Lainnya</t>
  </si>
  <si>
    <t>Jumlah Belanja Modal</t>
  </si>
  <si>
    <t xml:space="preserve">JUMLAH BELANJA </t>
  </si>
  <si>
    <t>SURPLUS/(DEFISIT)</t>
  </si>
  <si>
    <t>%</t>
  </si>
  <si>
    <t xml:space="preserve">Pajak Darah </t>
  </si>
  <si>
    <t xml:space="preserve">Retribusi daerah </t>
  </si>
  <si>
    <t xml:space="preserve">Hasil pengelolaan kekayaan Daerah yang Dipisahkan </t>
  </si>
  <si>
    <t xml:space="preserve">Lain-lain PAD yang Sah </t>
  </si>
  <si>
    <t xml:space="preserve">JUMLAH PENDAPATAN ASLI DAERAH </t>
  </si>
  <si>
    <t>A.</t>
  </si>
  <si>
    <t>I.</t>
  </si>
  <si>
    <t xml:space="preserve">Pendapatan Pajak daerah </t>
  </si>
  <si>
    <t>Pendapatan Retribusi Daerah</t>
  </si>
  <si>
    <t xml:space="preserve">Pendapatan hasil pengelolaan Kekayaan Daerah yang dipisahkan </t>
  </si>
  <si>
    <t xml:space="preserve">Lain lain PAD yang Syah </t>
  </si>
  <si>
    <t xml:space="preserve">Realisasi </t>
  </si>
  <si>
    <t xml:space="preserve">Lebih Kurang </t>
  </si>
  <si>
    <t>B.</t>
  </si>
  <si>
    <t xml:space="preserve">Jumlah Belanja Tidak Langsung </t>
  </si>
  <si>
    <t xml:space="preserve">Belanja Modal </t>
  </si>
  <si>
    <t xml:space="preserve">J U M L A H   P E N D A P T A N </t>
  </si>
  <si>
    <t xml:space="preserve">J U M L A H   B E L A N J A </t>
  </si>
  <si>
    <t xml:space="preserve">Jumlah Belanja Langsung </t>
  </si>
  <si>
    <t xml:space="preserve">KEGIATAN OPERASIONAL </t>
  </si>
  <si>
    <t xml:space="preserve">Pajak Darah - LO </t>
  </si>
  <si>
    <t xml:space="preserve">Retribusi daerah - LO </t>
  </si>
  <si>
    <t xml:space="preserve">Hasil pengelolaan kekayaan Daerah yang Dipisahkan - LO </t>
  </si>
  <si>
    <t xml:space="preserve">Lain-lain PAD yang Sah - LO </t>
  </si>
  <si>
    <t xml:space="preserve">BEBAN </t>
  </si>
  <si>
    <t xml:space="preserve">BEBAN OPERASI </t>
  </si>
  <si>
    <t>Beban Pegawai</t>
  </si>
  <si>
    <t>Beban Barang dan Jasa</t>
  </si>
  <si>
    <t xml:space="preserve">Beban Penyusutan dan Amortisasi </t>
  </si>
  <si>
    <t xml:space="preserve">Beban Penyisihan Piutang </t>
  </si>
  <si>
    <t>KENAIKAN/</t>
  </si>
  <si>
    <t xml:space="preserve">PENURUNAN </t>
  </si>
  <si>
    <t xml:space="preserve">Jumlah Beban Operasi </t>
  </si>
  <si>
    <t>SURPLUS/DEFISIT LO</t>
  </si>
  <si>
    <t>Realisasi 2015</t>
  </si>
  <si>
    <t>Tahun 2014</t>
  </si>
  <si>
    <t xml:space="preserve">LAPORAN REALISASI ANGGARAN ( VERSI PERMENDAGRI 13 ) </t>
  </si>
  <si>
    <t xml:space="preserve">LAPORAN REALISASI ANGGARAN DAN BELANJA DAERAH ( VERSI PERMENDAGRI 64 ) </t>
  </si>
  <si>
    <t xml:space="preserve">LAPORAN OPERASIONAL  </t>
  </si>
  <si>
    <t>SEMESTER I TAHUN ANGGARAN 2015</t>
  </si>
  <si>
    <t>Kode Akun</t>
  </si>
  <si>
    <t>Jumlah Pendapatan Asli Daerah</t>
  </si>
  <si>
    <t>JUMLAH PENDAPATAN</t>
  </si>
  <si>
    <t>Jumlah Beban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</si>
</sst>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6" formatCode="_(* #,##0.00_);_(* \(#,##0.00\);_(* &quot;-&quot;_);_(@_)"/>
    <numFmt numFmtId="167" formatCode="_(* #,##0.0000_);_(* \(#,##0.0000\);_(* &quot;-&quot;??_);_(@_)"/>
  </numFmts>
  <fonts count="1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1"/>
      <name val="Arial Narrow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9"/>
      <name val="Arial"/>
      <family val="2"/>
    </font>
    <font>
      <sz val="12"/>
      <color theme="1"/>
      <name val="Calibri"/>
      <family val="2"/>
      <charset val="1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1" fontId="4" fillId="0" borderId="0" applyFont="0" applyFill="0" applyBorder="0" applyAlignment="0" applyProtection="0"/>
    <xf numFmtId="0" fontId="6" fillId="0" borderId="0"/>
    <xf numFmtId="43" fontId="4" fillId="0" borderId="0" applyFont="0" applyFill="0" applyBorder="0" applyAlignment="0" applyProtection="0"/>
  </cellStyleXfs>
  <cellXfs count="255">
    <xf numFmtId="0" fontId="0" fillId="0" borderId="0" xfId="0"/>
    <xf numFmtId="0" fontId="5" fillId="0" borderId="0" xfId="0" applyFont="1" applyFill="1"/>
    <xf numFmtId="0" fontId="5" fillId="0" borderId="0" xfId="0" applyFont="1" applyFill="1" applyAlignment="1"/>
    <xf numFmtId="43" fontId="0" fillId="0" borderId="0" xfId="0" applyNumberFormat="1"/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43" fontId="7" fillId="0" borderId="7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49" fontId="7" fillId="0" borderId="6" xfId="0" applyNumberFormat="1" applyFont="1" applyBorder="1" applyAlignment="1">
      <alignment horizontal="center"/>
    </xf>
    <xf numFmtId="49" fontId="7" fillId="0" borderId="7" xfId="0" applyNumberFormat="1" applyFont="1" applyBorder="1" applyAlignment="1">
      <alignment horizontal="center"/>
    </xf>
    <xf numFmtId="49" fontId="7" fillId="0" borderId="8" xfId="0" applyNumberFormat="1" applyFont="1" applyBorder="1" applyAlignment="1">
      <alignment horizontal="center"/>
    </xf>
    <xf numFmtId="0" fontId="7" fillId="0" borderId="0" xfId="0" applyFont="1"/>
    <xf numFmtId="0" fontId="0" fillId="0" borderId="9" xfId="0" applyBorder="1"/>
    <xf numFmtId="0" fontId="0" fillId="0" borderId="10" xfId="0" applyBorder="1"/>
    <xf numFmtId="43" fontId="0" fillId="0" borderId="10" xfId="0" applyNumberFormat="1" applyBorder="1"/>
    <xf numFmtId="0" fontId="0" fillId="0" borderId="11" xfId="0" applyBorder="1"/>
    <xf numFmtId="0" fontId="7" fillId="0" borderId="13" xfId="0" applyFont="1" applyBorder="1" applyAlignment="1">
      <alignment horizontal="left"/>
    </xf>
    <xf numFmtId="0" fontId="7" fillId="0" borderId="12" xfId="0" applyFont="1" applyBorder="1"/>
    <xf numFmtId="43" fontId="7" fillId="0" borderId="12" xfId="0" applyNumberFormat="1" applyFont="1" applyBorder="1"/>
    <xf numFmtId="0" fontId="7" fillId="0" borderId="14" xfId="0" applyFont="1" applyBorder="1"/>
    <xf numFmtId="0" fontId="7" fillId="0" borderId="13" xfId="0" applyFont="1" applyBorder="1"/>
    <xf numFmtId="0" fontId="3" fillId="0" borderId="18" xfId="0" applyFont="1" applyBorder="1"/>
    <xf numFmtId="0" fontId="3" fillId="0" borderId="0" xfId="0" applyFont="1"/>
    <xf numFmtId="0" fontId="0" fillId="0" borderId="18" xfId="0" applyBorder="1"/>
    <xf numFmtId="41" fontId="0" fillId="0" borderId="17" xfId="1" applyFont="1" applyBorder="1"/>
    <xf numFmtId="0" fontId="0" fillId="0" borderId="16" xfId="0" applyBorder="1"/>
    <xf numFmtId="0" fontId="7" fillId="0" borderId="8" xfId="0" applyFont="1" applyBorder="1"/>
    <xf numFmtId="0" fontId="0" fillId="0" borderId="13" xfId="0" applyBorder="1"/>
    <xf numFmtId="0" fontId="0" fillId="0" borderId="12" xfId="0" applyBorder="1"/>
    <xf numFmtId="0" fontId="0" fillId="0" borderId="14" xfId="0" applyBorder="1"/>
    <xf numFmtId="0" fontId="0" fillId="0" borderId="17" xfId="0" applyBorder="1"/>
    <xf numFmtId="4" fontId="0" fillId="0" borderId="0" xfId="0" applyNumberFormat="1"/>
    <xf numFmtId="164" fontId="0" fillId="0" borderId="0" xfId="3" applyNumberFormat="1" applyFont="1"/>
    <xf numFmtId="166" fontId="0" fillId="0" borderId="17" xfId="1" applyNumberFormat="1" applyFont="1" applyBorder="1"/>
    <xf numFmtId="166" fontId="7" fillId="0" borderId="7" xfId="1" applyNumberFormat="1" applyFont="1" applyBorder="1"/>
    <xf numFmtId="41" fontId="7" fillId="0" borderId="7" xfId="1" applyNumberFormat="1" applyFont="1" applyBorder="1"/>
    <xf numFmtId="0" fontId="2" fillId="0" borderId="17" xfId="0" applyFont="1" applyBorder="1"/>
    <xf numFmtId="4" fontId="5" fillId="0" borderId="0" xfId="0" applyNumberFormat="1" applyFont="1" applyFill="1" applyAlignment="1"/>
    <xf numFmtId="4" fontId="5" fillId="0" borderId="0" xfId="3" applyNumberFormat="1" applyFont="1" applyFill="1"/>
    <xf numFmtId="4" fontId="5" fillId="0" borderId="0" xfId="0" applyNumberFormat="1" applyFont="1" applyFill="1"/>
    <xf numFmtId="4" fontId="0" fillId="0" borderId="0" xfId="3" applyNumberFormat="1" applyFont="1"/>
    <xf numFmtId="4" fontId="7" fillId="0" borderId="7" xfId="0" applyNumberFormat="1" applyFont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center" vertical="center" wrapText="1"/>
    </xf>
    <xf numFmtId="4" fontId="7" fillId="0" borderId="7" xfId="0" quotePrefix="1" applyNumberFormat="1" applyFont="1" applyBorder="1" applyAlignment="1">
      <alignment horizontal="center" vertical="center" wrapText="1"/>
    </xf>
    <xf numFmtId="4" fontId="7" fillId="0" borderId="8" xfId="0" quotePrefix="1" applyNumberFormat="1" applyFont="1" applyBorder="1" applyAlignment="1">
      <alignment horizontal="center" vertical="center" wrapText="1"/>
    </xf>
    <xf numFmtId="4" fontId="0" fillId="0" borderId="22" xfId="0" applyNumberFormat="1" applyBorder="1"/>
    <xf numFmtId="4" fontId="0" fillId="0" borderId="23" xfId="0" applyNumberFormat="1" applyBorder="1"/>
    <xf numFmtId="4" fontId="0" fillId="0" borderId="24" xfId="0" applyNumberFormat="1" applyBorder="1"/>
    <xf numFmtId="4" fontId="0" fillId="0" borderId="10" xfId="0" applyNumberFormat="1" applyBorder="1"/>
    <xf numFmtId="4" fontId="4" fillId="0" borderId="10" xfId="3" applyNumberFormat="1" applyFont="1" applyBorder="1"/>
    <xf numFmtId="4" fontId="4" fillId="0" borderId="10" xfId="3" applyNumberFormat="1" applyFont="1" applyBorder="1" applyAlignment="1"/>
    <xf numFmtId="4" fontId="0" fillId="0" borderId="11" xfId="0" applyNumberFormat="1" applyBorder="1"/>
    <xf numFmtId="4" fontId="7" fillId="0" borderId="12" xfId="0" applyNumberFormat="1" applyFont="1" applyBorder="1"/>
    <xf numFmtId="4" fontId="0" fillId="0" borderId="14" xfId="0" applyNumberFormat="1" applyBorder="1"/>
    <xf numFmtId="4" fontId="7" fillId="0" borderId="12" xfId="1" applyNumberFormat="1" applyFont="1" applyBorder="1"/>
    <xf numFmtId="4" fontId="2" fillId="0" borderId="12" xfId="0" applyNumberFormat="1" applyFont="1" applyBorder="1"/>
    <xf numFmtId="4" fontId="3" fillId="0" borderId="12" xfId="1" applyNumberFormat="1" applyFont="1" applyBorder="1"/>
    <xf numFmtId="4" fontId="3" fillId="2" borderId="12" xfId="1" applyNumberFormat="1" applyFont="1" applyFill="1" applyBorder="1"/>
    <xf numFmtId="4" fontId="0" fillId="0" borderId="12" xfId="0" applyNumberFormat="1" applyBorder="1"/>
    <xf numFmtId="4" fontId="3" fillId="0" borderId="12" xfId="0" applyNumberFormat="1" applyFont="1" applyBorder="1"/>
    <xf numFmtId="4" fontId="2" fillId="0" borderId="17" xfId="0" applyNumberFormat="1" applyFont="1" applyBorder="1"/>
    <xf numFmtId="4" fontId="0" fillId="0" borderId="16" xfId="0" applyNumberFormat="1" applyBorder="1"/>
    <xf numFmtId="4" fontId="0" fillId="0" borderId="17" xfId="0" applyNumberFormat="1" applyBorder="1"/>
    <xf numFmtId="4" fontId="8" fillId="0" borderId="7" xfId="0" applyNumberFormat="1" applyFont="1" applyBorder="1"/>
    <xf numFmtId="4" fontId="8" fillId="0" borderId="7" xfId="1" applyNumberFormat="1" applyFont="1" applyBorder="1"/>
    <xf numFmtId="4" fontId="8" fillId="0" borderId="0" xfId="0" applyNumberFormat="1" applyFont="1"/>
    <xf numFmtId="4" fontId="8" fillId="0" borderId="0" xfId="3" applyNumberFormat="1" applyFont="1"/>
    <xf numFmtId="4" fontId="4" fillId="0" borderId="10" xfId="1" applyNumberFormat="1" applyFont="1" applyBorder="1"/>
    <xf numFmtId="4" fontId="4" fillId="0" borderId="10" xfId="1" applyNumberFormat="1" applyFont="1" applyBorder="1" applyAlignment="1"/>
    <xf numFmtId="4" fontId="8" fillId="0" borderId="12" xfId="0" applyNumberFormat="1" applyFont="1" applyBorder="1"/>
    <xf numFmtId="4" fontId="9" fillId="0" borderId="12" xfId="3" applyNumberFormat="1" applyFont="1" applyBorder="1"/>
    <xf numFmtId="4" fontId="9" fillId="0" borderId="12" xfId="3" applyNumberFormat="1" applyFont="1" applyBorder="1" applyAlignment="1">
      <alignment horizontal="right"/>
    </xf>
    <xf numFmtId="4" fontId="9" fillId="0" borderId="12" xfId="3" applyNumberFormat="1" applyFont="1" applyBorder="1" applyAlignment="1"/>
    <xf numFmtId="4" fontId="4" fillId="0" borderId="12" xfId="1" applyNumberFormat="1" applyFont="1" applyBorder="1"/>
    <xf numFmtId="4" fontId="8" fillId="0" borderId="7" xfId="3" applyNumberFormat="1" applyFont="1" applyBorder="1"/>
    <xf numFmtId="4" fontId="0" fillId="0" borderId="8" xfId="0" applyNumberFormat="1" applyBorder="1"/>
    <xf numFmtId="4" fontId="4" fillId="0" borderId="12" xfId="3" applyNumberFormat="1" applyFont="1" applyBorder="1"/>
    <xf numFmtId="4" fontId="4" fillId="0" borderId="12" xfId="3" applyNumberFormat="1" applyFont="1" applyBorder="1" applyAlignment="1"/>
    <xf numFmtId="4" fontId="4" fillId="0" borderId="12" xfId="1" quotePrefix="1" applyNumberFormat="1" applyFont="1" applyBorder="1" applyAlignment="1">
      <alignment horizontal="right"/>
    </xf>
    <xf numFmtId="4" fontId="8" fillId="0" borderId="1" xfId="0" applyNumberFormat="1" applyFont="1" applyBorder="1"/>
    <xf numFmtId="4" fontId="8" fillId="0" borderId="1" xfId="1" applyNumberFormat="1" applyFont="1" applyBorder="1"/>
    <xf numFmtId="4" fontId="0" fillId="0" borderId="2" xfId="0" applyNumberFormat="1" applyBorder="1"/>
    <xf numFmtId="4" fontId="4" fillId="0" borderId="12" xfId="1" applyNumberFormat="1" applyFont="1" applyBorder="1" applyAlignment="1"/>
    <xf numFmtId="4" fontId="8" fillId="0" borderId="12" xfId="1" applyNumberFormat="1" applyFont="1" applyBorder="1"/>
    <xf numFmtId="4" fontId="8" fillId="0" borderId="12" xfId="1" applyNumberFormat="1" applyFont="1" applyBorder="1" applyAlignment="1"/>
    <xf numFmtId="4" fontId="7" fillId="0" borderId="0" xfId="1" applyNumberFormat="1" applyFont="1" applyBorder="1"/>
    <xf numFmtId="4" fontId="0" fillId="0" borderId="3" xfId="0" applyNumberFormat="1" applyBorder="1"/>
    <xf numFmtId="4" fontId="4" fillId="0" borderId="3" xfId="3" applyNumberFormat="1" applyFont="1" applyBorder="1"/>
    <xf numFmtId="4" fontId="4" fillId="0" borderId="3" xfId="3" applyNumberFormat="1" applyFont="1" applyBorder="1" applyAlignment="1"/>
    <xf numFmtId="4" fontId="0" fillId="0" borderId="5" xfId="0" applyNumberFormat="1" applyBorder="1"/>
    <xf numFmtId="4" fontId="10" fillId="0" borderId="0" xfId="0" applyNumberFormat="1" applyFont="1"/>
    <xf numFmtId="4" fontId="3" fillId="0" borderId="17" xfId="1" applyNumberFormat="1" applyFont="1" applyBorder="1"/>
    <xf numFmtId="3" fontId="8" fillId="0" borderId="25" xfId="0" applyNumberFormat="1" applyFont="1" applyBorder="1"/>
    <xf numFmtId="3" fontId="8" fillId="0" borderId="26" xfId="0" applyNumberFormat="1" applyFont="1" applyBorder="1"/>
    <xf numFmtId="3" fontId="0" fillId="0" borderId="15" xfId="0" applyNumberFormat="1" applyBorder="1"/>
    <xf numFmtId="3" fontId="8" fillId="0" borderId="27" xfId="0" applyNumberFormat="1" applyFont="1" applyBorder="1"/>
    <xf numFmtId="3" fontId="8" fillId="0" borderId="28" xfId="0" applyNumberFormat="1" applyFont="1" applyBorder="1"/>
    <xf numFmtId="3" fontId="0" fillId="0" borderId="29" xfId="0" applyNumberFormat="1" applyBorder="1"/>
    <xf numFmtId="3" fontId="8" fillId="0" borderId="19" xfId="0" applyNumberFormat="1" applyFont="1" applyBorder="1"/>
    <xf numFmtId="3" fontId="8" fillId="0" borderId="20" xfId="0" applyNumberFormat="1" applyFont="1" applyBorder="1"/>
    <xf numFmtId="3" fontId="8" fillId="0" borderId="21" xfId="0" applyNumberFormat="1" applyFont="1" applyBorder="1"/>
    <xf numFmtId="3" fontId="8" fillId="0" borderId="22" xfId="0" applyNumberFormat="1" applyFont="1" applyBorder="1"/>
    <xf numFmtId="3" fontId="8" fillId="0" borderId="23" xfId="0" applyNumberFormat="1" applyFont="1" applyBorder="1"/>
    <xf numFmtId="3" fontId="0" fillId="0" borderId="24" xfId="0" applyNumberFormat="1" applyBorder="1"/>
    <xf numFmtId="3" fontId="0" fillId="0" borderId="21" xfId="0" applyNumberFormat="1" applyBorder="1"/>
    <xf numFmtId="3" fontId="0" fillId="0" borderId="30" xfId="0" applyNumberFormat="1" applyBorder="1"/>
    <xf numFmtId="3" fontId="0" fillId="0" borderId="31" xfId="0" applyNumberFormat="1" applyBorder="1"/>
    <xf numFmtId="3" fontId="0" fillId="0" borderId="32" xfId="0" applyNumberFormat="1" applyBorder="1"/>
    <xf numFmtId="3" fontId="0" fillId="0" borderId="25" xfId="0" applyNumberFormat="1" applyBorder="1"/>
    <xf numFmtId="3" fontId="0" fillId="0" borderId="26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3" fontId="0" fillId="0" borderId="35" xfId="0" applyNumberFormat="1" applyBorder="1"/>
    <xf numFmtId="0" fontId="2" fillId="0" borderId="18" xfId="0" applyFont="1" applyBorder="1"/>
    <xf numFmtId="0" fontId="2" fillId="0" borderId="16" xfId="0" applyFont="1" applyBorder="1"/>
    <xf numFmtId="0" fontId="2" fillId="0" borderId="0" xfId="0" applyFont="1"/>
    <xf numFmtId="0" fontId="0" fillId="0" borderId="38" xfId="0" applyBorder="1"/>
    <xf numFmtId="0" fontId="2" fillId="0" borderId="39" xfId="0" applyFont="1" applyBorder="1"/>
    <xf numFmtId="41" fontId="0" fillId="0" borderId="39" xfId="1" applyFont="1" applyBorder="1"/>
    <xf numFmtId="0" fontId="0" fillId="0" borderId="40" xfId="0" applyBorder="1"/>
    <xf numFmtId="166" fontId="3" fillId="0" borderId="17" xfId="1" applyNumberFormat="1" applyFont="1" applyBorder="1"/>
    <xf numFmtId="166" fontId="0" fillId="0" borderId="39" xfId="1" applyNumberFormat="1" applyFont="1" applyBorder="1"/>
    <xf numFmtId="167" fontId="7" fillId="0" borderId="12" xfId="0" applyNumberFormat="1" applyFont="1" applyBorder="1"/>
    <xf numFmtId="166" fontId="3" fillId="2" borderId="17" xfId="1" applyNumberFormat="1" applyFont="1" applyFill="1" applyBorder="1"/>
    <xf numFmtId="166" fontId="3" fillId="0" borderId="16" xfId="0" applyNumberFormat="1" applyFont="1" applyBorder="1"/>
    <xf numFmtId="43" fontId="7" fillId="0" borderId="7" xfId="0" applyNumberFormat="1" applyFont="1" applyBorder="1"/>
    <xf numFmtId="166" fontId="0" fillId="0" borderId="12" xfId="1" applyNumberFormat="1" applyFont="1" applyBorder="1"/>
    <xf numFmtId="166" fontId="7" fillId="0" borderId="12" xfId="1" applyNumberFormat="1" applyFont="1" applyBorder="1"/>
    <xf numFmtId="166" fontId="7" fillId="0" borderId="17" xfId="1" applyNumberFormat="1" applyFont="1" applyBorder="1"/>
    <xf numFmtId="166" fontId="2" fillId="0" borderId="17" xfId="1" applyNumberFormat="1" applyFont="1" applyBorder="1"/>
    <xf numFmtId="0" fontId="0" fillId="0" borderId="39" xfId="0" applyBorder="1"/>
    <xf numFmtId="3" fontId="7" fillId="0" borderId="7" xfId="0" quotePrefix="1" applyNumberFormat="1" applyFont="1" applyBorder="1" applyAlignment="1">
      <alignment horizontal="center" vertical="center" wrapText="1"/>
    </xf>
    <xf numFmtId="3" fontId="7" fillId="0" borderId="8" xfId="0" quotePrefix="1" applyNumberFormat="1" applyFont="1" applyBorder="1" applyAlignment="1">
      <alignment horizontal="center" vertical="center" wrapText="1"/>
    </xf>
    <xf numFmtId="166" fontId="3" fillId="0" borderId="47" xfId="0" applyNumberFormat="1" applyFont="1" applyBorder="1"/>
    <xf numFmtId="166" fontId="3" fillId="0" borderId="8" xfId="0" applyNumberFormat="1" applyFont="1" applyBorder="1"/>
    <xf numFmtId="4" fontId="7" fillId="0" borderId="45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/>
    <xf numFmtId="4" fontId="7" fillId="0" borderId="12" xfId="0" applyNumberFormat="1" applyFont="1" applyBorder="1" applyAlignment="1">
      <alignment horizontal="center"/>
    </xf>
    <xf numFmtId="4" fontId="1" fillId="0" borderId="0" xfId="0" applyNumberFormat="1" applyFont="1"/>
    <xf numFmtId="4" fontId="1" fillId="0" borderId="0" xfId="3" applyNumberFormat="1" applyFont="1"/>
    <xf numFmtId="4" fontId="1" fillId="0" borderId="22" xfId="0" applyNumberFormat="1" applyFont="1" applyBorder="1"/>
    <xf numFmtId="4" fontId="1" fillId="0" borderId="23" xfId="0" applyNumberFormat="1" applyFont="1" applyBorder="1"/>
    <xf numFmtId="4" fontId="1" fillId="0" borderId="24" xfId="0" applyNumberFormat="1" applyFont="1" applyBorder="1"/>
    <xf numFmtId="4" fontId="1" fillId="0" borderId="10" xfId="3" applyNumberFormat="1" applyFont="1" applyBorder="1"/>
    <xf numFmtId="4" fontId="1" fillId="0" borderId="10" xfId="3" applyNumberFormat="1" applyFont="1" applyBorder="1" applyAlignment="1"/>
    <xf numFmtId="4" fontId="1" fillId="0" borderId="11" xfId="0" applyNumberFormat="1" applyFont="1" applyBorder="1"/>
    <xf numFmtId="3" fontId="1" fillId="0" borderId="15" xfId="0" applyNumberFormat="1" applyFont="1" applyBorder="1"/>
    <xf numFmtId="4" fontId="1" fillId="0" borderId="14" xfId="0" applyNumberFormat="1" applyFont="1" applyBorder="1"/>
    <xf numFmtId="3" fontId="1" fillId="0" borderId="15" xfId="0" applyNumberFormat="1" applyFont="1" applyBorder="1" applyAlignment="1">
      <alignment horizontal="left"/>
    </xf>
    <xf numFmtId="4" fontId="1" fillId="0" borderId="12" xfId="0" applyNumberFormat="1" applyFont="1" applyBorder="1"/>
    <xf numFmtId="41" fontId="1" fillId="0" borderId="17" xfId="1" applyFont="1" applyBorder="1"/>
    <xf numFmtId="3" fontId="1" fillId="0" borderId="29" xfId="0" applyNumberFormat="1" applyFont="1" applyBorder="1" applyAlignment="1">
      <alignment horizontal="left"/>
    </xf>
    <xf numFmtId="4" fontId="1" fillId="0" borderId="17" xfId="0" applyNumberFormat="1" applyFont="1" applyBorder="1"/>
    <xf numFmtId="3" fontId="1" fillId="0" borderId="24" xfId="0" applyNumberFormat="1" applyFont="1" applyBorder="1"/>
    <xf numFmtId="4" fontId="1" fillId="0" borderId="10" xfId="0" applyNumberFormat="1" applyFont="1" applyBorder="1"/>
    <xf numFmtId="4" fontId="1" fillId="0" borderId="10" xfId="1" applyNumberFormat="1" applyFont="1" applyBorder="1"/>
    <xf numFmtId="4" fontId="1" fillId="0" borderId="12" xfId="1" applyNumberFormat="1" applyFont="1" applyBorder="1"/>
    <xf numFmtId="4" fontId="1" fillId="0" borderId="12" xfId="1" quotePrefix="1" applyNumberFormat="1" applyFont="1" applyBorder="1" applyAlignment="1">
      <alignment horizontal="right"/>
    </xf>
    <xf numFmtId="4" fontId="1" fillId="0" borderId="5" xfId="0" applyNumberFormat="1" applyFont="1" applyBorder="1"/>
    <xf numFmtId="3" fontId="1" fillId="0" borderId="30" xfId="0" applyNumberFormat="1" applyFont="1" applyBorder="1"/>
    <xf numFmtId="3" fontId="1" fillId="0" borderId="31" xfId="0" applyNumberFormat="1" applyFont="1" applyBorder="1"/>
    <xf numFmtId="3" fontId="1" fillId="0" borderId="32" xfId="0" applyNumberFormat="1" applyFont="1" applyBorder="1"/>
    <xf numFmtId="3" fontId="1" fillId="0" borderId="25" xfId="0" applyNumberFormat="1" applyFont="1" applyBorder="1"/>
    <xf numFmtId="3" fontId="1" fillId="0" borderId="26" xfId="0" applyNumberFormat="1" applyFont="1" applyBorder="1"/>
    <xf numFmtId="3" fontId="1" fillId="0" borderId="33" xfId="0" applyNumberFormat="1" applyFont="1" applyBorder="1"/>
    <xf numFmtId="3" fontId="1" fillId="0" borderId="34" xfId="0" applyNumberFormat="1" applyFont="1" applyBorder="1"/>
    <xf numFmtId="3" fontId="1" fillId="0" borderId="35" xfId="0" applyNumberFormat="1" applyFont="1" applyBorder="1"/>
    <xf numFmtId="4" fontId="1" fillId="0" borderId="3" xfId="1" applyNumberFormat="1" applyFont="1" applyBorder="1"/>
    <xf numFmtId="4" fontId="12" fillId="0" borderId="0" xfId="0" applyNumberFormat="1" applyFont="1" applyFill="1" applyAlignment="1"/>
    <xf numFmtId="4" fontId="12" fillId="0" borderId="0" xfId="3" applyNumberFormat="1" applyFont="1" applyFill="1"/>
    <xf numFmtId="4" fontId="12" fillId="0" borderId="0" xfId="0" applyNumberFormat="1" applyFont="1" applyFill="1"/>
    <xf numFmtId="3" fontId="12" fillId="0" borderId="25" xfId="0" applyNumberFormat="1" applyFont="1" applyBorder="1"/>
    <xf numFmtId="3" fontId="12" fillId="0" borderId="26" xfId="0" applyNumberFormat="1" applyFont="1" applyBorder="1"/>
    <xf numFmtId="3" fontId="11" fillId="0" borderId="25" xfId="0" applyNumberFormat="1" applyFont="1" applyBorder="1"/>
    <xf numFmtId="3" fontId="11" fillId="0" borderId="26" xfId="0" applyNumberFormat="1" applyFont="1" applyBorder="1" applyAlignment="1">
      <alignment horizontal="left"/>
    </xf>
    <xf numFmtId="3" fontId="11" fillId="0" borderId="27" xfId="0" applyNumberFormat="1" applyFont="1" applyBorder="1"/>
    <xf numFmtId="3" fontId="11" fillId="0" borderId="28" xfId="0" applyNumberFormat="1" applyFont="1" applyBorder="1" applyAlignment="1">
      <alignment horizontal="left"/>
    </xf>
    <xf numFmtId="3" fontId="12" fillId="0" borderId="19" xfId="0" applyNumberFormat="1" applyFont="1" applyBorder="1"/>
    <xf numFmtId="3" fontId="12" fillId="0" borderId="20" xfId="0" applyNumberFormat="1" applyFont="1" applyBorder="1"/>
    <xf numFmtId="3" fontId="12" fillId="0" borderId="21" xfId="0" applyNumberFormat="1" applyFont="1" applyBorder="1"/>
    <xf numFmtId="4" fontId="12" fillId="0" borderId="7" xfId="0" applyNumberFormat="1" applyFont="1" applyBorder="1" applyAlignment="1">
      <alignment horizontal="center"/>
    </xf>
    <xf numFmtId="4" fontId="12" fillId="0" borderId="7" xfId="1" applyNumberFormat="1" applyFont="1" applyBorder="1"/>
    <xf numFmtId="4" fontId="12" fillId="0" borderId="0" xfId="0" applyNumberFormat="1" applyFont="1"/>
    <xf numFmtId="4" fontId="12" fillId="0" borderId="0" xfId="3" applyNumberFormat="1" applyFont="1"/>
    <xf numFmtId="3" fontId="12" fillId="0" borderId="22" xfId="0" applyNumberFormat="1" applyFont="1" applyBorder="1"/>
    <xf numFmtId="3" fontId="12" fillId="0" borderId="23" xfId="0" applyNumberFormat="1" applyFont="1" applyBorder="1"/>
    <xf numFmtId="4" fontId="12" fillId="0" borderId="12" xfId="0" applyNumberFormat="1" applyFont="1" applyBorder="1"/>
    <xf numFmtId="4" fontId="13" fillId="0" borderId="12" xfId="3" applyNumberFormat="1" applyFont="1" applyBorder="1"/>
    <xf numFmtId="4" fontId="12" fillId="0" borderId="1" xfId="0" applyNumberFormat="1" applyFont="1" applyBorder="1" applyAlignment="1">
      <alignment horizontal="center"/>
    </xf>
    <xf numFmtId="4" fontId="12" fillId="0" borderId="1" xfId="1" applyNumberFormat="1" applyFont="1" applyBorder="1"/>
    <xf numFmtId="43" fontId="12" fillId="0" borderId="12" xfId="1" applyNumberFormat="1" applyFont="1" applyBorder="1"/>
    <xf numFmtId="4" fontId="12" fillId="0" borderId="3" xfId="0" applyNumberFormat="1" applyFont="1" applyBorder="1"/>
    <xf numFmtId="4" fontId="12" fillId="0" borderId="3" xfId="1" applyNumberFormat="1" applyFont="1" applyBorder="1"/>
    <xf numFmtId="4" fontId="12" fillId="0" borderId="3" xfId="1" applyNumberFormat="1" applyFont="1" applyBorder="1" applyAlignment="1"/>
    <xf numFmtId="4" fontId="13" fillId="0" borderId="12" xfId="3" applyNumberFormat="1" applyFont="1" applyBorder="1" applyAlignment="1">
      <alignment horizontal="right"/>
    </xf>
    <xf numFmtId="4" fontId="12" fillId="0" borderId="12" xfId="0" applyNumberFormat="1" applyFont="1" applyBorder="1" applyAlignment="1">
      <alignment horizontal="center"/>
    </xf>
    <xf numFmtId="3" fontId="12" fillId="0" borderId="26" xfId="0" applyNumberFormat="1" applyFont="1" applyBorder="1" applyAlignment="1">
      <alignment horizontal="left"/>
    </xf>
    <xf numFmtId="41" fontId="1" fillId="0" borderId="17" xfId="1" applyFont="1" applyBorder="1" applyAlignment="1">
      <alignment horizontal="right"/>
    </xf>
    <xf numFmtId="41" fontId="1" fillId="0" borderId="17" xfId="1" quotePrefix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" fontId="1" fillId="0" borderId="12" xfId="0" quotePrefix="1" applyNumberFormat="1" applyFont="1" applyBorder="1" applyAlignment="1">
      <alignment horizontal="right"/>
    </xf>
    <xf numFmtId="39" fontId="1" fillId="0" borderId="12" xfId="0" quotePrefix="1" applyNumberFormat="1" applyFont="1" applyBorder="1" applyAlignment="1">
      <alignment horizontal="right"/>
    </xf>
    <xf numFmtId="39" fontId="1" fillId="0" borderId="14" xfId="0" quotePrefix="1" applyNumberFormat="1" applyFont="1" applyBorder="1" applyAlignment="1">
      <alignment horizontal="right"/>
    </xf>
    <xf numFmtId="39" fontId="1" fillId="0" borderId="17" xfId="1" quotePrefix="1" applyNumberFormat="1" applyFont="1" applyBorder="1" applyAlignment="1">
      <alignment horizontal="right"/>
    </xf>
    <xf numFmtId="4" fontId="1" fillId="0" borderId="16" xfId="0" applyNumberFormat="1" applyFont="1" applyBorder="1" applyAlignment="1">
      <alignment horizontal="right"/>
    </xf>
    <xf numFmtId="39" fontId="1" fillId="0" borderId="12" xfId="1" quotePrefix="1" applyNumberFormat="1" applyFont="1" applyBorder="1" applyAlignment="1">
      <alignment horizontal="right"/>
    </xf>
    <xf numFmtId="43" fontId="1" fillId="0" borderId="16" xfId="0" applyNumberFormat="1" applyFont="1" applyBorder="1" applyAlignment="1">
      <alignment horizontal="right"/>
    </xf>
    <xf numFmtId="4" fontId="12" fillId="0" borderId="7" xfId="1" applyNumberFormat="1" applyFont="1" applyBorder="1" applyAlignment="1">
      <alignment horizontal="right"/>
    </xf>
    <xf numFmtId="39" fontId="12" fillId="0" borderId="7" xfId="1" quotePrefix="1" applyNumberFormat="1" applyFont="1" applyBorder="1" applyAlignment="1">
      <alignment horizontal="right"/>
    </xf>
    <xf numFmtId="39" fontId="12" fillId="0" borderId="8" xfId="1" applyNumberFormat="1" applyFont="1" applyBorder="1" applyAlignment="1">
      <alignment horizontal="right"/>
    </xf>
    <xf numFmtId="39" fontId="12" fillId="0" borderId="7" xfId="1" applyNumberFormat="1" applyFont="1" applyBorder="1" applyAlignment="1">
      <alignment horizontal="right"/>
    </xf>
    <xf numFmtId="4" fontId="1" fillId="0" borderId="10" xfId="1" applyNumberFormat="1" applyFont="1" applyBorder="1" applyAlignment="1">
      <alignment horizontal="right"/>
    </xf>
    <xf numFmtId="4" fontId="1" fillId="0" borderId="11" xfId="0" applyNumberFormat="1" applyFont="1" applyBorder="1" applyAlignment="1">
      <alignment horizontal="right"/>
    </xf>
    <xf numFmtId="39" fontId="1" fillId="0" borderId="12" xfId="3" quotePrefix="1" applyNumberFormat="1" applyFont="1" applyBorder="1" applyAlignment="1">
      <alignment horizontal="right"/>
    </xf>
    <xf numFmtId="43" fontId="1" fillId="0" borderId="14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" fontId="12" fillId="0" borderId="1" xfId="1" applyNumberFormat="1" applyFont="1" applyBorder="1" applyAlignment="1">
      <alignment horizontal="right"/>
    </xf>
    <xf numFmtId="39" fontId="12" fillId="0" borderId="1" xfId="1" applyNumberFormat="1" applyFont="1" applyBorder="1" applyAlignment="1">
      <alignment horizontal="right"/>
    </xf>
    <xf numFmtId="39" fontId="12" fillId="0" borderId="2" xfId="1" applyNumberFormat="1" applyFont="1" applyBorder="1" applyAlignment="1">
      <alignment horizontal="right"/>
    </xf>
    <xf numFmtId="4" fontId="7" fillId="0" borderId="12" xfId="1" applyNumberFormat="1" applyFont="1" applyBorder="1" applyAlignment="1">
      <alignment horizontal="right"/>
    </xf>
    <xf numFmtId="39" fontId="7" fillId="0" borderId="12" xfId="1" applyNumberFormat="1" applyFont="1" applyBorder="1" applyAlignment="1">
      <alignment horizontal="right"/>
    </xf>
    <xf numFmtId="39" fontId="7" fillId="0" borderId="14" xfId="1" applyNumberFormat="1" applyFont="1" applyBorder="1" applyAlignment="1">
      <alignment horizontal="right"/>
    </xf>
    <xf numFmtId="43" fontId="12" fillId="0" borderId="12" xfId="1" applyNumberFormat="1" applyFont="1" applyBorder="1" applyAlignment="1">
      <alignment horizontal="right"/>
    </xf>
    <xf numFmtId="39" fontId="12" fillId="0" borderId="12" xfId="1" applyNumberFormat="1" applyFont="1" applyBorder="1" applyAlignment="1">
      <alignment horizontal="right"/>
    </xf>
    <xf numFmtId="4" fontId="8" fillId="0" borderId="8" xfId="1" applyNumberFormat="1" applyFont="1" applyBorder="1"/>
    <xf numFmtId="4" fontId="12" fillId="0" borderId="19" xfId="0" quotePrefix="1" applyNumberFormat="1" applyFont="1" applyBorder="1" applyAlignment="1">
      <alignment horizontal="center" vertical="center"/>
    </xf>
    <xf numFmtId="4" fontId="12" fillId="0" borderId="20" xfId="0" applyNumberFormat="1" applyFont="1" applyBorder="1" applyAlignment="1">
      <alignment horizontal="center" vertical="center"/>
    </xf>
    <xf numFmtId="4" fontId="12" fillId="0" borderId="21" xfId="0" applyNumberFormat="1" applyFont="1" applyBorder="1" applyAlignment="1">
      <alignment horizontal="center" vertical="center"/>
    </xf>
    <xf numFmtId="4" fontId="12" fillId="0" borderId="0" xfId="0" applyNumberFormat="1" applyFont="1" applyFill="1" applyAlignment="1">
      <alignment horizontal="center"/>
    </xf>
    <xf numFmtId="4" fontId="12" fillId="0" borderId="36" xfId="0" applyNumberFormat="1" applyFont="1" applyBorder="1" applyAlignment="1">
      <alignment horizontal="center" vertical="center"/>
    </xf>
    <xf numFmtId="4" fontId="12" fillId="0" borderId="37" xfId="0" applyNumberFormat="1" applyFont="1" applyBorder="1" applyAlignment="1">
      <alignment horizontal="center" vertical="center"/>
    </xf>
    <xf numFmtId="4" fontId="12" fillId="0" borderId="41" xfId="0" applyNumberFormat="1" applyFont="1" applyBorder="1" applyAlignment="1">
      <alignment horizontal="center" vertical="center"/>
    </xf>
    <xf numFmtId="4" fontId="12" fillId="0" borderId="42" xfId="0" applyNumberFormat="1" applyFont="1" applyBorder="1" applyAlignment="1">
      <alignment horizontal="center" vertical="center"/>
    </xf>
    <xf numFmtId="4" fontId="12" fillId="0" borderId="43" xfId="0" applyNumberFormat="1" applyFont="1" applyBorder="1" applyAlignment="1">
      <alignment horizontal="center" vertical="center"/>
    </xf>
    <xf numFmtId="4" fontId="12" fillId="0" borderId="44" xfId="0" applyNumberFormat="1" applyFont="1" applyBorder="1" applyAlignment="1">
      <alignment horizontal="center" vertical="center"/>
    </xf>
    <xf numFmtId="4" fontId="7" fillId="0" borderId="45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1" fontId="7" fillId="0" borderId="45" xfId="3" applyNumberFormat="1" applyFont="1" applyBorder="1" applyAlignment="1">
      <alignment horizontal="center" vertical="center" wrapText="1"/>
    </xf>
    <xf numFmtId="1" fontId="7" fillId="0" borderId="4" xfId="3" applyNumberFormat="1" applyFont="1" applyBorder="1" applyAlignment="1">
      <alignment horizontal="center" vertical="center" wrapText="1"/>
    </xf>
    <xf numFmtId="1" fontId="7" fillId="0" borderId="45" xfId="0" applyNumberFormat="1" applyFont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center" vertical="center" wrapText="1"/>
    </xf>
    <xf numFmtId="4" fontId="7" fillId="0" borderId="46" xfId="0" applyNumberFormat="1" applyFont="1" applyBorder="1" applyAlignment="1">
      <alignment horizontal="center" vertical="center" wrapText="1"/>
    </xf>
    <xf numFmtId="4" fontId="7" fillId="0" borderId="4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7" xfId="0" applyFont="1" applyBorder="1" applyAlignment="1">
      <alignment horizontal="left" wrapText="1"/>
    </xf>
    <xf numFmtId="0" fontId="2" fillId="0" borderId="39" xfId="0" applyFont="1" applyBorder="1" applyAlignment="1">
      <alignment horizontal="left" wrapText="1"/>
    </xf>
    <xf numFmtId="4" fontId="8" fillId="0" borderId="19" xfId="0" quotePrefix="1" applyNumberFormat="1" applyFont="1" applyBorder="1" applyAlignment="1">
      <alignment horizontal="center" vertical="center"/>
    </xf>
    <xf numFmtId="4" fontId="8" fillId="0" borderId="20" xfId="0" applyNumberFormat="1" applyFont="1" applyBorder="1" applyAlignment="1">
      <alignment horizontal="center" vertical="center"/>
    </xf>
    <xf numFmtId="4" fontId="8" fillId="0" borderId="21" xfId="0" applyNumberFormat="1" applyFont="1" applyBorder="1" applyAlignment="1">
      <alignment horizontal="center" vertical="center"/>
    </xf>
    <xf numFmtId="4" fontId="5" fillId="0" borderId="0" xfId="0" applyNumberFormat="1" applyFont="1" applyFill="1" applyAlignment="1">
      <alignment horizontal="center"/>
    </xf>
    <xf numFmtId="4" fontId="8" fillId="0" borderId="19" xfId="0" applyNumberFormat="1" applyFont="1" applyBorder="1" applyAlignment="1">
      <alignment horizontal="center" vertical="center"/>
    </xf>
  </cellXfs>
  <cellStyles count="4">
    <cellStyle name="Comma" xfId="3" builtinId="3"/>
    <cellStyle name="Comma [0]" xfId="1" builtinId="6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35</xdr:row>
      <xdr:rowOff>0</xdr:rowOff>
    </xdr:from>
    <xdr:to>
      <xdr:col>8</xdr:col>
      <xdr:colOff>561975</xdr:colOff>
      <xdr:row>42</xdr:row>
      <xdr:rowOff>152400</xdr:rowOff>
    </xdr:to>
    <xdr:sp macro="" textlink="">
      <xdr:nvSpPr>
        <xdr:cNvPr id="2" name="TextBox 1"/>
        <xdr:cNvSpPr txBox="1"/>
      </xdr:nvSpPr>
      <xdr:spPr>
        <a:xfrm>
          <a:off x="6257925" y="6800850"/>
          <a:ext cx="3371850" cy="1485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d-ID" sz="1100"/>
            <a:t>Padang,</a:t>
          </a:r>
          <a:r>
            <a:rPr lang="id-ID" sz="1100" baseline="0"/>
            <a:t> </a:t>
          </a:r>
          <a:r>
            <a:rPr lang="en-US" sz="1100" baseline="0"/>
            <a:t> </a:t>
          </a:r>
          <a:r>
            <a:rPr lang="id-ID" sz="1100" baseline="0"/>
            <a:t>Juni 2015</a:t>
          </a:r>
          <a:endParaRPr lang="en-US" sz="1100" baseline="0"/>
        </a:p>
        <a:p>
          <a:pPr algn="ctr"/>
          <a:r>
            <a:rPr lang="id-ID" sz="1100" baseline="0"/>
            <a:t>KEPALA DINAS</a:t>
          </a:r>
        </a:p>
        <a:p>
          <a:endParaRPr lang="id-ID" sz="1100" baseline="0"/>
        </a:p>
        <a:p>
          <a:endParaRPr lang="id-ID" sz="1100" baseline="0"/>
        </a:p>
        <a:p>
          <a:endParaRPr lang="id-ID" sz="1100" baseline="0"/>
        </a:p>
        <a:p>
          <a:pPr algn="ctr"/>
          <a:r>
            <a:rPr lang="id-ID" sz="1100" b="1" u="sng"/>
            <a:t>H. SYOFYAN, SH.</a:t>
          </a:r>
        </a:p>
        <a:p>
          <a:pPr algn="ctr"/>
          <a:r>
            <a:rPr lang="id-ID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NIP. 19560816 198503 1 008</a:t>
          </a:r>
          <a:r>
            <a:rPr lang="id-ID"/>
            <a:t> </a:t>
          </a:r>
          <a:endParaRPr lang="id-ID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238124</xdr:colOff>
      <xdr:row>29</xdr:row>
      <xdr:rowOff>123825</xdr:rowOff>
    </xdr:from>
    <xdr:to>
      <xdr:col>6</xdr:col>
      <xdr:colOff>876300</xdr:colOff>
      <xdr:row>36</xdr:row>
      <xdr:rowOff>142875</xdr:rowOff>
    </xdr:to>
    <xdr:sp macro="" textlink="">
      <xdr:nvSpPr>
        <xdr:cNvPr id="2" name="TextBox 1"/>
        <xdr:cNvSpPr txBox="1"/>
      </xdr:nvSpPr>
      <xdr:spPr>
        <a:xfrm>
          <a:off x="6038849" y="5991225"/>
          <a:ext cx="2895601" cy="1352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d-ID" sz="1100"/>
            <a:t>Padang,</a:t>
          </a:r>
          <a:r>
            <a:rPr lang="id-ID" sz="1100" baseline="0"/>
            <a:t> </a:t>
          </a:r>
          <a:r>
            <a:rPr lang="en-US" sz="1100" baseline="0"/>
            <a:t> </a:t>
          </a:r>
          <a:r>
            <a:rPr lang="id-ID" sz="1100" baseline="0"/>
            <a:t>Juni 2015</a:t>
          </a:r>
        </a:p>
        <a:p>
          <a:pPr algn="ctr"/>
          <a:r>
            <a:rPr lang="id-ID" sz="1100" baseline="0"/>
            <a:t>KEPALA DINAS</a:t>
          </a:r>
        </a:p>
        <a:p>
          <a:endParaRPr lang="id-ID" sz="1100" baseline="0"/>
        </a:p>
        <a:p>
          <a:endParaRPr lang="id-ID" sz="1100" baseline="0"/>
        </a:p>
        <a:p>
          <a:endParaRPr lang="id-ID" sz="1100"/>
        </a:p>
        <a:p>
          <a:pPr algn="ctr"/>
          <a:r>
            <a:rPr lang="id-ID" sz="1100" b="1" u="sng"/>
            <a:t>H. SYOFYAN, SH.</a:t>
          </a:r>
        </a:p>
        <a:p>
          <a:pPr algn="ctr"/>
          <a:r>
            <a:rPr lang="id-ID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NIP. 19560816 198503 1 008</a:t>
          </a:r>
          <a:r>
            <a:rPr lang="id-ID"/>
            <a:t> </a:t>
          </a:r>
          <a:endParaRPr lang="id-ID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31</xdr:row>
      <xdr:rowOff>38100</xdr:rowOff>
    </xdr:from>
    <xdr:to>
      <xdr:col>7</xdr:col>
      <xdr:colOff>1066800</xdr:colOff>
      <xdr:row>39</xdr:row>
      <xdr:rowOff>0</xdr:rowOff>
    </xdr:to>
    <xdr:sp macro="" textlink="">
      <xdr:nvSpPr>
        <xdr:cNvPr id="2" name="TextBox 1"/>
        <xdr:cNvSpPr txBox="1"/>
      </xdr:nvSpPr>
      <xdr:spPr>
        <a:xfrm>
          <a:off x="7115175" y="6019800"/>
          <a:ext cx="2419350" cy="1485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d-ID" sz="1100">
              <a:latin typeface="+mn-lt"/>
            </a:rPr>
            <a:t>Padang,</a:t>
          </a:r>
          <a:r>
            <a:rPr lang="en-US" sz="1100" baseline="0">
              <a:latin typeface="+mn-lt"/>
            </a:rPr>
            <a:t> 30 </a:t>
          </a:r>
          <a:r>
            <a:rPr lang="id-ID" sz="1100" baseline="0">
              <a:latin typeface="+mn-lt"/>
            </a:rPr>
            <a:t>Juni</a:t>
          </a:r>
          <a:r>
            <a:rPr lang="en-US" sz="1100" baseline="0">
              <a:latin typeface="+mn-lt"/>
            </a:rPr>
            <a:t> </a:t>
          </a:r>
          <a:r>
            <a:rPr lang="id-ID" sz="1100" baseline="0">
              <a:latin typeface="+mn-lt"/>
            </a:rPr>
            <a:t>2015</a:t>
          </a:r>
          <a:endParaRPr lang="en-US" sz="1100" baseline="0">
            <a:latin typeface="+mn-lt"/>
          </a:endParaRPr>
        </a:p>
        <a:p>
          <a:pPr algn="ctr"/>
          <a:r>
            <a:rPr lang="id-ID" sz="1100" baseline="0">
              <a:latin typeface="+mn-lt"/>
            </a:rPr>
            <a:t>KEPALA DINAS</a:t>
          </a:r>
        </a:p>
        <a:p>
          <a:endParaRPr lang="id-ID" sz="1100" baseline="0">
            <a:latin typeface="+mn-lt"/>
          </a:endParaRPr>
        </a:p>
        <a:p>
          <a:endParaRPr lang="id-ID" sz="1100" baseline="0">
            <a:latin typeface="+mn-lt"/>
          </a:endParaRPr>
        </a:p>
        <a:p>
          <a:endParaRPr lang="id-ID" sz="1100" baseline="0">
            <a:latin typeface="+mn-lt"/>
          </a:endParaRPr>
        </a:p>
        <a:p>
          <a:pPr algn="ctr"/>
          <a:r>
            <a:rPr lang="id-ID" sz="1100" b="1" u="sng">
              <a:latin typeface="+mn-lt"/>
            </a:rPr>
            <a:t>H. SYOFYAN, SH.</a:t>
          </a:r>
        </a:p>
        <a:p>
          <a:pPr algn="ctr"/>
          <a:r>
            <a:rPr lang="id-ID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NIP. 19560816 198503 1 008</a:t>
          </a:r>
          <a:r>
            <a:rPr lang="id-ID">
              <a:latin typeface="+mn-lt"/>
            </a:rPr>
            <a:t> </a:t>
          </a:r>
          <a:endParaRPr lang="id-ID" sz="1100">
            <a:latin typeface="+mn-l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36"/>
  <sheetViews>
    <sheetView topLeftCell="A11" workbookViewId="0">
      <selection activeCell="E19" sqref="E19"/>
    </sheetView>
  </sheetViews>
  <sheetFormatPr defaultColWidth="2.85546875" defaultRowHeight="15" x14ac:dyDescent="0.25"/>
  <cols>
    <col min="1" max="1" width="2.85546875" style="32" customWidth="1"/>
    <col min="2" max="2" width="1.85546875" style="32" customWidth="1"/>
    <col min="3" max="3" width="2.28515625" style="32" customWidth="1"/>
    <col min="4" max="4" width="48.28515625" style="32" customWidth="1"/>
    <col min="5" max="5" width="21" style="32" customWidth="1"/>
    <col min="6" max="7" width="21.85546875" style="32" customWidth="1"/>
    <col min="8" max="8" width="20.28515625" style="32" customWidth="1"/>
    <col min="9" max="9" width="16.42578125" style="32" customWidth="1"/>
    <col min="10" max="10" width="9.140625" style="32" customWidth="1"/>
    <col min="11" max="14" width="18.7109375" style="41" bestFit="1" customWidth="1"/>
    <col min="15" max="246" width="9.140625" style="32" customWidth="1"/>
    <col min="247" max="247" width="2.85546875" style="32"/>
    <col min="248" max="248" width="2.85546875" style="32" customWidth="1"/>
    <col min="249" max="249" width="1.85546875" style="32" customWidth="1"/>
    <col min="250" max="250" width="2.28515625" style="32" customWidth="1"/>
    <col min="251" max="251" width="40.7109375" style="32" customWidth="1"/>
    <col min="252" max="252" width="18.5703125" style="32" bestFit="1" customWidth="1"/>
    <col min="253" max="253" width="18.42578125" style="32" bestFit="1" customWidth="1"/>
    <col min="254" max="254" width="18.7109375" style="32" bestFit="1" customWidth="1"/>
    <col min="255" max="255" width="17.7109375" style="32" bestFit="1" customWidth="1"/>
    <col min="256" max="256" width="13.5703125" style="32" customWidth="1"/>
    <col min="257" max="258" width="9.140625" style="32" customWidth="1"/>
    <col min="259" max="259" width="15.28515625" style="32" bestFit="1" customWidth="1"/>
    <col min="260" max="260" width="21.140625" style="32" customWidth="1"/>
    <col min="261" max="502" width="9.140625" style="32" customWidth="1"/>
    <col min="503" max="503" width="2.85546875" style="32"/>
    <col min="504" max="504" width="2.85546875" style="32" customWidth="1"/>
    <col min="505" max="505" width="1.85546875" style="32" customWidth="1"/>
    <col min="506" max="506" width="2.28515625" style="32" customWidth="1"/>
    <col min="507" max="507" width="40.7109375" style="32" customWidth="1"/>
    <col min="508" max="508" width="18.5703125" style="32" bestFit="1" customWidth="1"/>
    <col min="509" max="509" width="18.42578125" style="32" bestFit="1" customWidth="1"/>
    <col min="510" max="510" width="18.7109375" style="32" bestFit="1" customWidth="1"/>
    <col min="511" max="511" width="17.7109375" style="32" bestFit="1" customWidth="1"/>
    <col min="512" max="512" width="13.5703125" style="32" customWidth="1"/>
    <col min="513" max="514" width="9.140625" style="32" customWidth="1"/>
    <col min="515" max="515" width="15.28515625" style="32" bestFit="1" customWidth="1"/>
    <col min="516" max="516" width="21.140625" style="32" customWidth="1"/>
    <col min="517" max="758" width="9.140625" style="32" customWidth="1"/>
    <col min="759" max="759" width="2.85546875" style="32"/>
    <col min="760" max="760" width="2.85546875" style="32" customWidth="1"/>
    <col min="761" max="761" width="1.85546875" style="32" customWidth="1"/>
    <col min="762" max="762" width="2.28515625" style="32" customWidth="1"/>
    <col min="763" max="763" width="40.7109375" style="32" customWidth="1"/>
    <col min="764" max="764" width="18.5703125" style="32" bestFit="1" customWidth="1"/>
    <col min="765" max="765" width="18.42578125" style="32" bestFit="1" customWidth="1"/>
    <col min="766" max="766" width="18.7109375" style="32" bestFit="1" customWidth="1"/>
    <col min="767" max="767" width="17.7109375" style="32" bestFit="1" customWidth="1"/>
    <col min="768" max="768" width="13.5703125" style="32" customWidth="1"/>
    <col min="769" max="770" width="9.140625" style="32" customWidth="1"/>
    <col min="771" max="771" width="15.28515625" style="32" bestFit="1" customWidth="1"/>
    <col min="772" max="772" width="21.140625" style="32" customWidth="1"/>
    <col min="773" max="1014" width="9.140625" style="32" customWidth="1"/>
    <col min="1015" max="1015" width="2.85546875" style="32"/>
    <col min="1016" max="1016" width="2.85546875" style="32" customWidth="1"/>
    <col min="1017" max="1017" width="1.85546875" style="32" customWidth="1"/>
    <col min="1018" max="1018" width="2.28515625" style="32" customWidth="1"/>
    <col min="1019" max="1019" width="40.7109375" style="32" customWidth="1"/>
    <col min="1020" max="1020" width="18.5703125" style="32" bestFit="1" customWidth="1"/>
    <col min="1021" max="1021" width="18.42578125" style="32" bestFit="1" customWidth="1"/>
    <col min="1022" max="1022" width="18.7109375" style="32" bestFit="1" customWidth="1"/>
    <col min="1023" max="1023" width="17.7109375" style="32" bestFit="1" customWidth="1"/>
    <col min="1024" max="1024" width="13.5703125" style="32" customWidth="1"/>
    <col min="1025" max="1026" width="9.140625" style="32" customWidth="1"/>
    <col min="1027" max="1027" width="15.28515625" style="32" bestFit="1" customWidth="1"/>
    <col min="1028" max="1028" width="21.140625" style="32" customWidth="1"/>
    <col min="1029" max="1270" width="9.140625" style="32" customWidth="1"/>
    <col min="1271" max="1271" width="2.85546875" style="32"/>
    <col min="1272" max="1272" width="2.85546875" style="32" customWidth="1"/>
    <col min="1273" max="1273" width="1.85546875" style="32" customWidth="1"/>
    <col min="1274" max="1274" width="2.28515625" style="32" customWidth="1"/>
    <col min="1275" max="1275" width="40.7109375" style="32" customWidth="1"/>
    <col min="1276" max="1276" width="18.5703125" style="32" bestFit="1" customWidth="1"/>
    <col min="1277" max="1277" width="18.42578125" style="32" bestFit="1" customWidth="1"/>
    <col min="1278" max="1278" width="18.7109375" style="32" bestFit="1" customWidth="1"/>
    <col min="1279" max="1279" width="17.7109375" style="32" bestFit="1" customWidth="1"/>
    <col min="1280" max="1280" width="13.5703125" style="32" customWidth="1"/>
    <col min="1281" max="1282" width="9.140625" style="32" customWidth="1"/>
    <col min="1283" max="1283" width="15.28515625" style="32" bestFit="1" customWidth="1"/>
    <col min="1284" max="1284" width="21.140625" style="32" customWidth="1"/>
    <col min="1285" max="1526" width="9.140625" style="32" customWidth="1"/>
    <col min="1527" max="1527" width="2.85546875" style="32"/>
    <col min="1528" max="1528" width="2.85546875" style="32" customWidth="1"/>
    <col min="1529" max="1529" width="1.85546875" style="32" customWidth="1"/>
    <col min="1530" max="1530" width="2.28515625" style="32" customWidth="1"/>
    <col min="1531" max="1531" width="40.7109375" style="32" customWidth="1"/>
    <col min="1532" max="1532" width="18.5703125" style="32" bestFit="1" customWidth="1"/>
    <col min="1533" max="1533" width="18.42578125" style="32" bestFit="1" customWidth="1"/>
    <col min="1534" max="1534" width="18.7109375" style="32" bestFit="1" customWidth="1"/>
    <col min="1535" max="1535" width="17.7109375" style="32" bestFit="1" customWidth="1"/>
    <col min="1536" max="1536" width="13.5703125" style="32" customWidth="1"/>
    <col min="1537" max="1538" width="9.140625" style="32" customWidth="1"/>
    <col min="1539" max="1539" width="15.28515625" style="32" bestFit="1" customWidth="1"/>
    <col min="1540" max="1540" width="21.140625" style="32" customWidth="1"/>
    <col min="1541" max="1782" width="9.140625" style="32" customWidth="1"/>
    <col min="1783" max="1783" width="2.85546875" style="32"/>
    <col min="1784" max="1784" width="2.85546875" style="32" customWidth="1"/>
    <col min="1785" max="1785" width="1.85546875" style="32" customWidth="1"/>
    <col min="1786" max="1786" width="2.28515625" style="32" customWidth="1"/>
    <col min="1787" max="1787" width="40.7109375" style="32" customWidth="1"/>
    <col min="1788" max="1788" width="18.5703125" style="32" bestFit="1" customWidth="1"/>
    <col min="1789" max="1789" width="18.42578125" style="32" bestFit="1" customWidth="1"/>
    <col min="1790" max="1790" width="18.7109375" style="32" bestFit="1" customWidth="1"/>
    <col min="1791" max="1791" width="17.7109375" style="32" bestFit="1" customWidth="1"/>
    <col min="1792" max="1792" width="13.5703125" style="32" customWidth="1"/>
    <col min="1793" max="1794" width="9.140625" style="32" customWidth="1"/>
    <col min="1795" max="1795" width="15.28515625" style="32" bestFit="1" customWidth="1"/>
    <col min="1796" max="1796" width="21.140625" style="32" customWidth="1"/>
    <col min="1797" max="2038" width="9.140625" style="32" customWidth="1"/>
    <col min="2039" max="2039" width="2.85546875" style="32"/>
    <col min="2040" max="2040" width="2.85546875" style="32" customWidth="1"/>
    <col min="2041" max="2041" width="1.85546875" style="32" customWidth="1"/>
    <col min="2042" max="2042" width="2.28515625" style="32" customWidth="1"/>
    <col min="2043" max="2043" width="40.7109375" style="32" customWidth="1"/>
    <col min="2044" max="2044" width="18.5703125" style="32" bestFit="1" customWidth="1"/>
    <col min="2045" max="2045" width="18.42578125" style="32" bestFit="1" customWidth="1"/>
    <col min="2046" max="2046" width="18.7109375" style="32" bestFit="1" customWidth="1"/>
    <col min="2047" max="2047" width="17.7109375" style="32" bestFit="1" customWidth="1"/>
    <col min="2048" max="2048" width="13.5703125" style="32" customWidth="1"/>
    <col min="2049" max="2050" width="9.140625" style="32" customWidth="1"/>
    <col min="2051" max="2051" width="15.28515625" style="32" bestFit="1" customWidth="1"/>
    <col min="2052" max="2052" width="21.140625" style="32" customWidth="1"/>
    <col min="2053" max="2294" width="9.140625" style="32" customWidth="1"/>
    <col min="2295" max="2295" width="2.85546875" style="32"/>
    <col min="2296" max="2296" width="2.85546875" style="32" customWidth="1"/>
    <col min="2297" max="2297" width="1.85546875" style="32" customWidth="1"/>
    <col min="2298" max="2298" width="2.28515625" style="32" customWidth="1"/>
    <col min="2299" max="2299" width="40.7109375" style="32" customWidth="1"/>
    <col min="2300" max="2300" width="18.5703125" style="32" bestFit="1" customWidth="1"/>
    <col min="2301" max="2301" width="18.42578125" style="32" bestFit="1" customWidth="1"/>
    <col min="2302" max="2302" width="18.7109375" style="32" bestFit="1" customWidth="1"/>
    <col min="2303" max="2303" width="17.7109375" style="32" bestFit="1" customWidth="1"/>
    <col min="2304" max="2304" width="13.5703125" style="32" customWidth="1"/>
    <col min="2305" max="2306" width="9.140625" style="32" customWidth="1"/>
    <col min="2307" max="2307" width="15.28515625" style="32" bestFit="1" customWidth="1"/>
    <col min="2308" max="2308" width="21.140625" style="32" customWidth="1"/>
    <col min="2309" max="2550" width="9.140625" style="32" customWidth="1"/>
    <col min="2551" max="2551" width="2.85546875" style="32"/>
    <col min="2552" max="2552" width="2.85546875" style="32" customWidth="1"/>
    <col min="2553" max="2553" width="1.85546875" style="32" customWidth="1"/>
    <col min="2554" max="2554" width="2.28515625" style="32" customWidth="1"/>
    <col min="2555" max="2555" width="40.7109375" style="32" customWidth="1"/>
    <col min="2556" max="2556" width="18.5703125" style="32" bestFit="1" customWidth="1"/>
    <col min="2557" max="2557" width="18.42578125" style="32" bestFit="1" customWidth="1"/>
    <col min="2558" max="2558" width="18.7109375" style="32" bestFit="1" customWidth="1"/>
    <col min="2559" max="2559" width="17.7109375" style="32" bestFit="1" customWidth="1"/>
    <col min="2560" max="2560" width="13.5703125" style="32" customWidth="1"/>
    <col min="2561" max="2562" width="9.140625" style="32" customWidth="1"/>
    <col min="2563" max="2563" width="15.28515625" style="32" bestFit="1" customWidth="1"/>
    <col min="2564" max="2564" width="21.140625" style="32" customWidth="1"/>
    <col min="2565" max="2806" width="9.140625" style="32" customWidth="1"/>
    <col min="2807" max="2807" width="2.85546875" style="32"/>
    <col min="2808" max="2808" width="2.85546875" style="32" customWidth="1"/>
    <col min="2809" max="2809" width="1.85546875" style="32" customWidth="1"/>
    <col min="2810" max="2810" width="2.28515625" style="32" customWidth="1"/>
    <col min="2811" max="2811" width="40.7109375" style="32" customWidth="1"/>
    <col min="2812" max="2812" width="18.5703125" style="32" bestFit="1" customWidth="1"/>
    <col min="2813" max="2813" width="18.42578125" style="32" bestFit="1" customWidth="1"/>
    <col min="2814" max="2814" width="18.7109375" style="32" bestFit="1" customWidth="1"/>
    <col min="2815" max="2815" width="17.7109375" style="32" bestFit="1" customWidth="1"/>
    <col min="2816" max="2816" width="13.5703125" style="32" customWidth="1"/>
    <col min="2817" max="2818" width="9.140625" style="32" customWidth="1"/>
    <col min="2819" max="2819" width="15.28515625" style="32" bestFit="1" customWidth="1"/>
    <col min="2820" max="2820" width="21.140625" style="32" customWidth="1"/>
    <col min="2821" max="3062" width="9.140625" style="32" customWidth="1"/>
    <col min="3063" max="3063" width="2.85546875" style="32"/>
    <col min="3064" max="3064" width="2.85546875" style="32" customWidth="1"/>
    <col min="3065" max="3065" width="1.85546875" style="32" customWidth="1"/>
    <col min="3066" max="3066" width="2.28515625" style="32" customWidth="1"/>
    <col min="3067" max="3067" width="40.7109375" style="32" customWidth="1"/>
    <col min="3068" max="3068" width="18.5703125" style="32" bestFit="1" customWidth="1"/>
    <col min="3069" max="3069" width="18.42578125" style="32" bestFit="1" customWidth="1"/>
    <col min="3070" max="3070" width="18.7109375" style="32" bestFit="1" customWidth="1"/>
    <col min="3071" max="3071" width="17.7109375" style="32" bestFit="1" customWidth="1"/>
    <col min="3072" max="3072" width="13.5703125" style="32" customWidth="1"/>
    <col min="3073" max="3074" width="9.140625" style="32" customWidth="1"/>
    <col min="3075" max="3075" width="15.28515625" style="32" bestFit="1" customWidth="1"/>
    <col min="3076" max="3076" width="21.140625" style="32" customWidth="1"/>
    <col min="3077" max="3318" width="9.140625" style="32" customWidth="1"/>
    <col min="3319" max="3319" width="2.85546875" style="32"/>
    <col min="3320" max="3320" width="2.85546875" style="32" customWidth="1"/>
    <col min="3321" max="3321" width="1.85546875" style="32" customWidth="1"/>
    <col min="3322" max="3322" width="2.28515625" style="32" customWidth="1"/>
    <col min="3323" max="3323" width="40.7109375" style="32" customWidth="1"/>
    <col min="3324" max="3324" width="18.5703125" style="32" bestFit="1" customWidth="1"/>
    <col min="3325" max="3325" width="18.42578125" style="32" bestFit="1" customWidth="1"/>
    <col min="3326" max="3326" width="18.7109375" style="32" bestFit="1" customWidth="1"/>
    <col min="3327" max="3327" width="17.7109375" style="32" bestFit="1" customWidth="1"/>
    <col min="3328" max="3328" width="13.5703125" style="32" customWidth="1"/>
    <col min="3329" max="3330" width="9.140625" style="32" customWidth="1"/>
    <col min="3331" max="3331" width="15.28515625" style="32" bestFit="1" customWidth="1"/>
    <col min="3332" max="3332" width="21.140625" style="32" customWidth="1"/>
    <col min="3333" max="3574" width="9.140625" style="32" customWidth="1"/>
    <col min="3575" max="3575" width="2.85546875" style="32"/>
    <col min="3576" max="3576" width="2.85546875" style="32" customWidth="1"/>
    <col min="3577" max="3577" width="1.85546875" style="32" customWidth="1"/>
    <col min="3578" max="3578" width="2.28515625" style="32" customWidth="1"/>
    <col min="3579" max="3579" width="40.7109375" style="32" customWidth="1"/>
    <col min="3580" max="3580" width="18.5703125" style="32" bestFit="1" customWidth="1"/>
    <col min="3581" max="3581" width="18.42578125" style="32" bestFit="1" customWidth="1"/>
    <col min="3582" max="3582" width="18.7109375" style="32" bestFit="1" customWidth="1"/>
    <col min="3583" max="3583" width="17.7109375" style="32" bestFit="1" customWidth="1"/>
    <col min="3584" max="3584" width="13.5703125" style="32" customWidth="1"/>
    <col min="3585" max="3586" width="9.140625" style="32" customWidth="1"/>
    <col min="3587" max="3587" width="15.28515625" style="32" bestFit="1" customWidth="1"/>
    <col min="3588" max="3588" width="21.140625" style="32" customWidth="1"/>
    <col min="3589" max="3830" width="9.140625" style="32" customWidth="1"/>
    <col min="3831" max="3831" width="2.85546875" style="32"/>
    <col min="3832" max="3832" width="2.85546875" style="32" customWidth="1"/>
    <col min="3833" max="3833" width="1.85546875" style="32" customWidth="1"/>
    <col min="3834" max="3834" width="2.28515625" style="32" customWidth="1"/>
    <col min="3835" max="3835" width="40.7109375" style="32" customWidth="1"/>
    <col min="3836" max="3836" width="18.5703125" style="32" bestFit="1" customWidth="1"/>
    <col min="3837" max="3837" width="18.42578125" style="32" bestFit="1" customWidth="1"/>
    <col min="3838" max="3838" width="18.7109375" style="32" bestFit="1" customWidth="1"/>
    <col min="3839" max="3839" width="17.7109375" style="32" bestFit="1" customWidth="1"/>
    <col min="3840" max="3840" width="13.5703125" style="32" customWidth="1"/>
    <col min="3841" max="3842" width="9.140625" style="32" customWidth="1"/>
    <col min="3843" max="3843" width="15.28515625" style="32" bestFit="1" customWidth="1"/>
    <col min="3844" max="3844" width="21.140625" style="32" customWidth="1"/>
    <col min="3845" max="4086" width="9.140625" style="32" customWidth="1"/>
    <col min="4087" max="4087" width="2.85546875" style="32"/>
    <col min="4088" max="4088" width="2.85546875" style="32" customWidth="1"/>
    <col min="4089" max="4089" width="1.85546875" style="32" customWidth="1"/>
    <col min="4090" max="4090" width="2.28515625" style="32" customWidth="1"/>
    <col min="4091" max="4091" width="40.7109375" style="32" customWidth="1"/>
    <col min="4092" max="4092" width="18.5703125" style="32" bestFit="1" customWidth="1"/>
    <col min="4093" max="4093" width="18.42578125" style="32" bestFit="1" customWidth="1"/>
    <col min="4094" max="4094" width="18.7109375" style="32" bestFit="1" customWidth="1"/>
    <col min="4095" max="4095" width="17.7109375" style="32" bestFit="1" customWidth="1"/>
    <col min="4096" max="4096" width="13.5703125" style="32" customWidth="1"/>
    <col min="4097" max="4098" width="9.140625" style="32" customWidth="1"/>
    <col min="4099" max="4099" width="15.28515625" style="32" bestFit="1" customWidth="1"/>
    <col min="4100" max="4100" width="21.140625" style="32" customWidth="1"/>
    <col min="4101" max="4342" width="9.140625" style="32" customWidth="1"/>
    <col min="4343" max="4343" width="2.85546875" style="32"/>
    <col min="4344" max="4344" width="2.85546875" style="32" customWidth="1"/>
    <col min="4345" max="4345" width="1.85546875" style="32" customWidth="1"/>
    <col min="4346" max="4346" width="2.28515625" style="32" customWidth="1"/>
    <col min="4347" max="4347" width="40.7109375" style="32" customWidth="1"/>
    <col min="4348" max="4348" width="18.5703125" style="32" bestFit="1" customWidth="1"/>
    <col min="4349" max="4349" width="18.42578125" style="32" bestFit="1" customWidth="1"/>
    <col min="4350" max="4350" width="18.7109375" style="32" bestFit="1" customWidth="1"/>
    <col min="4351" max="4351" width="17.7109375" style="32" bestFit="1" customWidth="1"/>
    <col min="4352" max="4352" width="13.5703125" style="32" customWidth="1"/>
    <col min="4353" max="4354" width="9.140625" style="32" customWidth="1"/>
    <col min="4355" max="4355" width="15.28515625" style="32" bestFit="1" customWidth="1"/>
    <col min="4356" max="4356" width="21.140625" style="32" customWidth="1"/>
    <col min="4357" max="4598" width="9.140625" style="32" customWidth="1"/>
    <col min="4599" max="4599" width="2.85546875" style="32"/>
    <col min="4600" max="4600" width="2.85546875" style="32" customWidth="1"/>
    <col min="4601" max="4601" width="1.85546875" style="32" customWidth="1"/>
    <col min="4602" max="4602" width="2.28515625" style="32" customWidth="1"/>
    <col min="4603" max="4603" width="40.7109375" style="32" customWidth="1"/>
    <col min="4604" max="4604" width="18.5703125" style="32" bestFit="1" customWidth="1"/>
    <col min="4605" max="4605" width="18.42578125" style="32" bestFit="1" customWidth="1"/>
    <col min="4606" max="4606" width="18.7109375" style="32" bestFit="1" customWidth="1"/>
    <col min="4607" max="4607" width="17.7109375" style="32" bestFit="1" customWidth="1"/>
    <col min="4608" max="4608" width="13.5703125" style="32" customWidth="1"/>
    <col min="4609" max="4610" width="9.140625" style="32" customWidth="1"/>
    <col min="4611" max="4611" width="15.28515625" style="32" bestFit="1" customWidth="1"/>
    <col min="4612" max="4612" width="21.140625" style="32" customWidth="1"/>
    <col min="4613" max="4854" width="9.140625" style="32" customWidth="1"/>
    <col min="4855" max="4855" width="2.85546875" style="32"/>
    <col min="4856" max="4856" width="2.85546875" style="32" customWidth="1"/>
    <col min="4857" max="4857" width="1.85546875" style="32" customWidth="1"/>
    <col min="4858" max="4858" width="2.28515625" style="32" customWidth="1"/>
    <col min="4859" max="4859" width="40.7109375" style="32" customWidth="1"/>
    <col min="4860" max="4860" width="18.5703125" style="32" bestFit="1" customWidth="1"/>
    <col min="4861" max="4861" width="18.42578125" style="32" bestFit="1" customWidth="1"/>
    <col min="4862" max="4862" width="18.7109375" style="32" bestFit="1" customWidth="1"/>
    <col min="4863" max="4863" width="17.7109375" style="32" bestFit="1" customWidth="1"/>
    <col min="4864" max="4864" width="13.5703125" style="32" customWidth="1"/>
    <col min="4865" max="4866" width="9.140625" style="32" customWidth="1"/>
    <col min="4867" max="4867" width="15.28515625" style="32" bestFit="1" customWidth="1"/>
    <col min="4868" max="4868" width="21.140625" style="32" customWidth="1"/>
    <col min="4869" max="5110" width="9.140625" style="32" customWidth="1"/>
    <col min="5111" max="5111" width="2.85546875" style="32"/>
    <col min="5112" max="5112" width="2.85546875" style="32" customWidth="1"/>
    <col min="5113" max="5113" width="1.85546875" style="32" customWidth="1"/>
    <col min="5114" max="5114" width="2.28515625" style="32" customWidth="1"/>
    <col min="5115" max="5115" width="40.7109375" style="32" customWidth="1"/>
    <col min="5116" max="5116" width="18.5703125" style="32" bestFit="1" customWidth="1"/>
    <col min="5117" max="5117" width="18.42578125" style="32" bestFit="1" customWidth="1"/>
    <col min="5118" max="5118" width="18.7109375" style="32" bestFit="1" customWidth="1"/>
    <col min="5119" max="5119" width="17.7109375" style="32" bestFit="1" customWidth="1"/>
    <col min="5120" max="5120" width="13.5703125" style="32" customWidth="1"/>
    <col min="5121" max="5122" width="9.140625" style="32" customWidth="1"/>
    <col min="5123" max="5123" width="15.28515625" style="32" bestFit="1" customWidth="1"/>
    <col min="5124" max="5124" width="21.140625" style="32" customWidth="1"/>
    <col min="5125" max="5366" width="9.140625" style="32" customWidth="1"/>
    <col min="5367" max="5367" width="2.85546875" style="32"/>
    <col min="5368" max="5368" width="2.85546875" style="32" customWidth="1"/>
    <col min="5369" max="5369" width="1.85546875" style="32" customWidth="1"/>
    <col min="5370" max="5370" width="2.28515625" style="32" customWidth="1"/>
    <col min="5371" max="5371" width="40.7109375" style="32" customWidth="1"/>
    <col min="5372" max="5372" width="18.5703125" style="32" bestFit="1" customWidth="1"/>
    <col min="5373" max="5373" width="18.42578125" style="32" bestFit="1" customWidth="1"/>
    <col min="5374" max="5374" width="18.7109375" style="32" bestFit="1" customWidth="1"/>
    <col min="5375" max="5375" width="17.7109375" style="32" bestFit="1" customWidth="1"/>
    <col min="5376" max="5376" width="13.5703125" style="32" customWidth="1"/>
    <col min="5377" max="5378" width="9.140625" style="32" customWidth="1"/>
    <col min="5379" max="5379" width="15.28515625" style="32" bestFit="1" customWidth="1"/>
    <col min="5380" max="5380" width="21.140625" style="32" customWidth="1"/>
    <col min="5381" max="5622" width="9.140625" style="32" customWidth="1"/>
    <col min="5623" max="5623" width="2.85546875" style="32"/>
    <col min="5624" max="5624" width="2.85546875" style="32" customWidth="1"/>
    <col min="5625" max="5625" width="1.85546875" style="32" customWidth="1"/>
    <col min="5626" max="5626" width="2.28515625" style="32" customWidth="1"/>
    <col min="5627" max="5627" width="40.7109375" style="32" customWidth="1"/>
    <col min="5628" max="5628" width="18.5703125" style="32" bestFit="1" customWidth="1"/>
    <col min="5629" max="5629" width="18.42578125" style="32" bestFit="1" customWidth="1"/>
    <col min="5630" max="5630" width="18.7109375" style="32" bestFit="1" customWidth="1"/>
    <col min="5631" max="5631" width="17.7109375" style="32" bestFit="1" customWidth="1"/>
    <col min="5632" max="5632" width="13.5703125" style="32" customWidth="1"/>
    <col min="5633" max="5634" width="9.140625" style="32" customWidth="1"/>
    <col min="5635" max="5635" width="15.28515625" style="32" bestFit="1" customWidth="1"/>
    <col min="5636" max="5636" width="21.140625" style="32" customWidth="1"/>
    <col min="5637" max="5878" width="9.140625" style="32" customWidth="1"/>
    <col min="5879" max="5879" width="2.85546875" style="32"/>
    <col min="5880" max="5880" width="2.85546875" style="32" customWidth="1"/>
    <col min="5881" max="5881" width="1.85546875" style="32" customWidth="1"/>
    <col min="5882" max="5882" width="2.28515625" style="32" customWidth="1"/>
    <col min="5883" max="5883" width="40.7109375" style="32" customWidth="1"/>
    <col min="5884" max="5884" width="18.5703125" style="32" bestFit="1" customWidth="1"/>
    <col min="5885" max="5885" width="18.42578125" style="32" bestFit="1" customWidth="1"/>
    <col min="5886" max="5886" width="18.7109375" style="32" bestFit="1" customWidth="1"/>
    <col min="5887" max="5887" width="17.7109375" style="32" bestFit="1" customWidth="1"/>
    <col min="5888" max="5888" width="13.5703125" style="32" customWidth="1"/>
    <col min="5889" max="5890" width="9.140625" style="32" customWidth="1"/>
    <col min="5891" max="5891" width="15.28515625" style="32" bestFit="1" customWidth="1"/>
    <col min="5892" max="5892" width="21.140625" style="32" customWidth="1"/>
    <col min="5893" max="6134" width="9.140625" style="32" customWidth="1"/>
    <col min="6135" max="6135" width="2.85546875" style="32"/>
    <col min="6136" max="6136" width="2.85546875" style="32" customWidth="1"/>
    <col min="6137" max="6137" width="1.85546875" style="32" customWidth="1"/>
    <col min="6138" max="6138" width="2.28515625" style="32" customWidth="1"/>
    <col min="6139" max="6139" width="40.7109375" style="32" customWidth="1"/>
    <col min="6140" max="6140" width="18.5703125" style="32" bestFit="1" customWidth="1"/>
    <col min="6141" max="6141" width="18.42578125" style="32" bestFit="1" customWidth="1"/>
    <col min="6142" max="6142" width="18.7109375" style="32" bestFit="1" customWidth="1"/>
    <col min="6143" max="6143" width="17.7109375" style="32" bestFit="1" customWidth="1"/>
    <col min="6144" max="6144" width="13.5703125" style="32" customWidth="1"/>
    <col min="6145" max="6146" width="9.140625" style="32" customWidth="1"/>
    <col min="6147" max="6147" width="15.28515625" style="32" bestFit="1" customWidth="1"/>
    <col min="6148" max="6148" width="21.140625" style="32" customWidth="1"/>
    <col min="6149" max="6390" width="9.140625" style="32" customWidth="1"/>
    <col min="6391" max="6391" width="2.85546875" style="32"/>
    <col min="6392" max="6392" width="2.85546875" style="32" customWidth="1"/>
    <col min="6393" max="6393" width="1.85546875" style="32" customWidth="1"/>
    <col min="6394" max="6394" width="2.28515625" style="32" customWidth="1"/>
    <col min="6395" max="6395" width="40.7109375" style="32" customWidth="1"/>
    <col min="6396" max="6396" width="18.5703125" style="32" bestFit="1" customWidth="1"/>
    <col min="6397" max="6397" width="18.42578125" style="32" bestFit="1" customWidth="1"/>
    <col min="6398" max="6398" width="18.7109375" style="32" bestFit="1" customWidth="1"/>
    <col min="6399" max="6399" width="17.7109375" style="32" bestFit="1" customWidth="1"/>
    <col min="6400" max="6400" width="13.5703125" style="32" customWidth="1"/>
    <col min="6401" max="6402" width="9.140625" style="32" customWidth="1"/>
    <col min="6403" max="6403" width="15.28515625" style="32" bestFit="1" customWidth="1"/>
    <col min="6404" max="6404" width="21.140625" style="32" customWidth="1"/>
    <col min="6405" max="6646" width="9.140625" style="32" customWidth="1"/>
    <col min="6647" max="6647" width="2.85546875" style="32"/>
    <col min="6648" max="6648" width="2.85546875" style="32" customWidth="1"/>
    <col min="6649" max="6649" width="1.85546875" style="32" customWidth="1"/>
    <col min="6650" max="6650" width="2.28515625" style="32" customWidth="1"/>
    <col min="6651" max="6651" width="40.7109375" style="32" customWidth="1"/>
    <col min="6652" max="6652" width="18.5703125" style="32" bestFit="1" customWidth="1"/>
    <col min="6653" max="6653" width="18.42578125" style="32" bestFit="1" customWidth="1"/>
    <col min="6654" max="6654" width="18.7109375" style="32" bestFit="1" customWidth="1"/>
    <col min="6655" max="6655" width="17.7109375" style="32" bestFit="1" customWidth="1"/>
    <col min="6656" max="6656" width="13.5703125" style="32" customWidth="1"/>
    <col min="6657" max="6658" width="9.140625" style="32" customWidth="1"/>
    <col min="6659" max="6659" width="15.28515625" style="32" bestFit="1" customWidth="1"/>
    <col min="6660" max="6660" width="21.140625" style="32" customWidth="1"/>
    <col min="6661" max="6902" width="9.140625" style="32" customWidth="1"/>
    <col min="6903" max="6903" width="2.85546875" style="32"/>
    <col min="6904" max="6904" width="2.85546875" style="32" customWidth="1"/>
    <col min="6905" max="6905" width="1.85546875" style="32" customWidth="1"/>
    <col min="6906" max="6906" width="2.28515625" style="32" customWidth="1"/>
    <col min="6907" max="6907" width="40.7109375" style="32" customWidth="1"/>
    <col min="6908" max="6908" width="18.5703125" style="32" bestFit="1" customWidth="1"/>
    <col min="6909" max="6909" width="18.42578125" style="32" bestFit="1" customWidth="1"/>
    <col min="6910" max="6910" width="18.7109375" style="32" bestFit="1" customWidth="1"/>
    <col min="6911" max="6911" width="17.7109375" style="32" bestFit="1" customWidth="1"/>
    <col min="6912" max="6912" width="13.5703125" style="32" customWidth="1"/>
    <col min="6913" max="6914" width="9.140625" style="32" customWidth="1"/>
    <col min="6915" max="6915" width="15.28515625" style="32" bestFit="1" customWidth="1"/>
    <col min="6916" max="6916" width="21.140625" style="32" customWidth="1"/>
    <col min="6917" max="7158" width="9.140625" style="32" customWidth="1"/>
    <col min="7159" max="7159" width="2.85546875" style="32"/>
    <col min="7160" max="7160" width="2.85546875" style="32" customWidth="1"/>
    <col min="7161" max="7161" width="1.85546875" style="32" customWidth="1"/>
    <col min="7162" max="7162" width="2.28515625" style="32" customWidth="1"/>
    <col min="7163" max="7163" width="40.7109375" style="32" customWidth="1"/>
    <col min="7164" max="7164" width="18.5703125" style="32" bestFit="1" customWidth="1"/>
    <col min="7165" max="7165" width="18.42578125" style="32" bestFit="1" customWidth="1"/>
    <col min="7166" max="7166" width="18.7109375" style="32" bestFit="1" customWidth="1"/>
    <col min="7167" max="7167" width="17.7109375" style="32" bestFit="1" customWidth="1"/>
    <col min="7168" max="7168" width="13.5703125" style="32" customWidth="1"/>
    <col min="7169" max="7170" width="9.140625" style="32" customWidth="1"/>
    <col min="7171" max="7171" width="15.28515625" style="32" bestFit="1" customWidth="1"/>
    <col min="7172" max="7172" width="21.140625" style="32" customWidth="1"/>
    <col min="7173" max="7414" width="9.140625" style="32" customWidth="1"/>
    <col min="7415" max="7415" width="2.85546875" style="32"/>
    <col min="7416" max="7416" width="2.85546875" style="32" customWidth="1"/>
    <col min="7417" max="7417" width="1.85546875" style="32" customWidth="1"/>
    <col min="7418" max="7418" width="2.28515625" style="32" customWidth="1"/>
    <col min="7419" max="7419" width="40.7109375" style="32" customWidth="1"/>
    <col min="7420" max="7420" width="18.5703125" style="32" bestFit="1" customWidth="1"/>
    <col min="7421" max="7421" width="18.42578125" style="32" bestFit="1" customWidth="1"/>
    <col min="7422" max="7422" width="18.7109375" style="32" bestFit="1" customWidth="1"/>
    <col min="7423" max="7423" width="17.7109375" style="32" bestFit="1" customWidth="1"/>
    <col min="7424" max="7424" width="13.5703125" style="32" customWidth="1"/>
    <col min="7425" max="7426" width="9.140625" style="32" customWidth="1"/>
    <col min="7427" max="7427" width="15.28515625" style="32" bestFit="1" customWidth="1"/>
    <col min="7428" max="7428" width="21.140625" style="32" customWidth="1"/>
    <col min="7429" max="7670" width="9.140625" style="32" customWidth="1"/>
    <col min="7671" max="7671" width="2.85546875" style="32"/>
    <col min="7672" max="7672" width="2.85546875" style="32" customWidth="1"/>
    <col min="7673" max="7673" width="1.85546875" style="32" customWidth="1"/>
    <col min="7674" max="7674" width="2.28515625" style="32" customWidth="1"/>
    <col min="7675" max="7675" width="40.7109375" style="32" customWidth="1"/>
    <col min="7676" max="7676" width="18.5703125" style="32" bestFit="1" customWidth="1"/>
    <col min="7677" max="7677" width="18.42578125" style="32" bestFit="1" customWidth="1"/>
    <col min="7678" max="7678" width="18.7109375" style="32" bestFit="1" customWidth="1"/>
    <col min="7679" max="7679" width="17.7109375" style="32" bestFit="1" customWidth="1"/>
    <col min="7680" max="7680" width="13.5703125" style="32" customWidth="1"/>
    <col min="7681" max="7682" width="9.140625" style="32" customWidth="1"/>
    <col min="7683" max="7683" width="15.28515625" style="32" bestFit="1" customWidth="1"/>
    <col min="7684" max="7684" width="21.140625" style="32" customWidth="1"/>
    <col min="7685" max="7926" width="9.140625" style="32" customWidth="1"/>
    <col min="7927" max="7927" width="2.85546875" style="32"/>
    <col min="7928" max="7928" width="2.85546875" style="32" customWidth="1"/>
    <col min="7929" max="7929" width="1.85546875" style="32" customWidth="1"/>
    <col min="7930" max="7930" width="2.28515625" style="32" customWidth="1"/>
    <col min="7931" max="7931" width="40.7109375" style="32" customWidth="1"/>
    <col min="7932" max="7932" width="18.5703125" style="32" bestFit="1" customWidth="1"/>
    <col min="7933" max="7933" width="18.42578125" style="32" bestFit="1" customWidth="1"/>
    <col min="7934" max="7934" width="18.7109375" style="32" bestFit="1" customWidth="1"/>
    <col min="7935" max="7935" width="17.7109375" style="32" bestFit="1" customWidth="1"/>
    <col min="7936" max="7936" width="13.5703125" style="32" customWidth="1"/>
    <col min="7937" max="7938" width="9.140625" style="32" customWidth="1"/>
    <col min="7939" max="7939" width="15.28515625" style="32" bestFit="1" customWidth="1"/>
    <col min="7940" max="7940" width="21.140625" style="32" customWidth="1"/>
    <col min="7941" max="8182" width="9.140625" style="32" customWidth="1"/>
    <col min="8183" max="8183" width="2.85546875" style="32"/>
    <col min="8184" max="8184" width="2.85546875" style="32" customWidth="1"/>
    <col min="8185" max="8185" width="1.85546875" style="32" customWidth="1"/>
    <col min="8186" max="8186" width="2.28515625" style="32" customWidth="1"/>
    <col min="8187" max="8187" width="40.7109375" style="32" customWidth="1"/>
    <col min="8188" max="8188" width="18.5703125" style="32" bestFit="1" customWidth="1"/>
    <col min="8189" max="8189" width="18.42578125" style="32" bestFit="1" customWidth="1"/>
    <col min="8190" max="8190" width="18.7109375" style="32" bestFit="1" customWidth="1"/>
    <col min="8191" max="8191" width="17.7109375" style="32" bestFit="1" customWidth="1"/>
    <col min="8192" max="8192" width="13.5703125" style="32" customWidth="1"/>
    <col min="8193" max="8194" width="9.140625" style="32" customWidth="1"/>
    <col min="8195" max="8195" width="15.28515625" style="32" bestFit="1" customWidth="1"/>
    <col min="8196" max="8196" width="21.140625" style="32" customWidth="1"/>
    <col min="8197" max="8438" width="9.140625" style="32" customWidth="1"/>
    <col min="8439" max="8439" width="2.85546875" style="32"/>
    <col min="8440" max="8440" width="2.85546875" style="32" customWidth="1"/>
    <col min="8441" max="8441" width="1.85546875" style="32" customWidth="1"/>
    <col min="8442" max="8442" width="2.28515625" style="32" customWidth="1"/>
    <col min="8443" max="8443" width="40.7109375" style="32" customWidth="1"/>
    <col min="8444" max="8444" width="18.5703125" style="32" bestFit="1" customWidth="1"/>
    <col min="8445" max="8445" width="18.42578125" style="32" bestFit="1" customWidth="1"/>
    <col min="8446" max="8446" width="18.7109375" style="32" bestFit="1" customWidth="1"/>
    <col min="8447" max="8447" width="17.7109375" style="32" bestFit="1" customWidth="1"/>
    <col min="8448" max="8448" width="13.5703125" style="32" customWidth="1"/>
    <col min="8449" max="8450" width="9.140625" style="32" customWidth="1"/>
    <col min="8451" max="8451" width="15.28515625" style="32" bestFit="1" customWidth="1"/>
    <col min="8452" max="8452" width="21.140625" style="32" customWidth="1"/>
    <col min="8453" max="8694" width="9.140625" style="32" customWidth="1"/>
    <col min="8695" max="8695" width="2.85546875" style="32"/>
    <col min="8696" max="8696" width="2.85546875" style="32" customWidth="1"/>
    <col min="8697" max="8697" width="1.85546875" style="32" customWidth="1"/>
    <col min="8698" max="8698" width="2.28515625" style="32" customWidth="1"/>
    <col min="8699" max="8699" width="40.7109375" style="32" customWidth="1"/>
    <col min="8700" max="8700" width="18.5703125" style="32" bestFit="1" customWidth="1"/>
    <col min="8701" max="8701" width="18.42578125" style="32" bestFit="1" customWidth="1"/>
    <col min="8702" max="8702" width="18.7109375" style="32" bestFit="1" customWidth="1"/>
    <col min="8703" max="8703" width="17.7109375" style="32" bestFit="1" customWidth="1"/>
    <col min="8704" max="8704" width="13.5703125" style="32" customWidth="1"/>
    <col min="8705" max="8706" width="9.140625" style="32" customWidth="1"/>
    <col min="8707" max="8707" width="15.28515625" style="32" bestFit="1" customWidth="1"/>
    <col min="8708" max="8708" width="21.140625" style="32" customWidth="1"/>
    <col min="8709" max="8950" width="9.140625" style="32" customWidth="1"/>
    <col min="8951" max="8951" width="2.85546875" style="32"/>
    <col min="8952" max="8952" width="2.85546875" style="32" customWidth="1"/>
    <col min="8953" max="8953" width="1.85546875" style="32" customWidth="1"/>
    <col min="8954" max="8954" width="2.28515625" style="32" customWidth="1"/>
    <col min="8955" max="8955" width="40.7109375" style="32" customWidth="1"/>
    <col min="8956" max="8956" width="18.5703125" style="32" bestFit="1" customWidth="1"/>
    <col min="8957" max="8957" width="18.42578125" style="32" bestFit="1" customWidth="1"/>
    <col min="8958" max="8958" width="18.7109375" style="32" bestFit="1" customWidth="1"/>
    <col min="8959" max="8959" width="17.7109375" style="32" bestFit="1" customWidth="1"/>
    <col min="8960" max="8960" width="13.5703125" style="32" customWidth="1"/>
    <col min="8961" max="8962" width="9.140625" style="32" customWidth="1"/>
    <col min="8963" max="8963" width="15.28515625" style="32" bestFit="1" customWidth="1"/>
    <col min="8964" max="8964" width="21.140625" style="32" customWidth="1"/>
    <col min="8965" max="9206" width="9.140625" style="32" customWidth="1"/>
    <col min="9207" max="9207" width="2.85546875" style="32"/>
    <col min="9208" max="9208" width="2.85546875" style="32" customWidth="1"/>
    <col min="9209" max="9209" width="1.85546875" style="32" customWidth="1"/>
    <col min="9210" max="9210" width="2.28515625" style="32" customWidth="1"/>
    <col min="9211" max="9211" width="40.7109375" style="32" customWidth="1"/>
    <col min="9212" max="9212" width="18.5703125" style="32" bestFit="1" customWidth="1"/>
    <col min="9213" max="9213" width="18.42578125" style="32" bestFit="1" customWidth="1"/>
    <col min="9214" max="9214" width="18.7109375" style="32" bestFit="1" customWidth="1"/>
    <col min="9215" max="9215" width="17.7109375" style="32" bestFit="1" customWidth="1"/>
    <col min="9216" max="9216" width="13.5703125" style="32" customWidth="1"/>
    <col min="9217" max="9218" width="9.140625" style="32" customWidth="1"/>
    <col min="9219" max="9219" width="15.28515625" style="32" bestFit="1" customWidth="1"/>
    <col min="9220" max="9220" width="21.140625" style="32" customWidth="1"/>
    <col min="9221" max="9462" width="9.140625" style="32" customWidth="1"/>
    <col min="9463" max="9463" width="2.85546875" style="32"/>
    <col min="9464" max="9464" width="2.85546875" style="32" customWidth="1"/>
    <col min="9465" max="9465" width="1.85546875" style="32" customWidth="1"/>
    <col min="9466" max="9466" width="2.28515625" style="32" customWidth="1"/>
    <col min="9467" max="9467" width="40.7109375" style="32" customWidth="1"/>
    <col min="9468" max="9468" width="18.5703125" style="32" bestFit="1" customWidth="1"/>
    <col min="9469" max="9469" width="18.42578125" style="32" bestFit="1" customWidth="1"/>
    <col min="9470" max="9470" width="18.7109375" style="32" bestFit="1" customWidth="1"/>
    <col min="9471" max="9471" width="17.7109375" style="32" bestFit="1" customWidth="1"/>
    <col min="9472" max="9472" width="13.5703125" style="32" customWidth="1"/>
    <col min="9473" max="9474" width="9.140625" style="32" customWidth="1"/>
    <col min="9475" max="9475" width="15.28515625" style="32" bestFit="1" customWidth="1"/>
    <col min="9476" max="9476" width="21.140625" style="32" customWidth="1"/>
    <col min="9477" max="9718" width="9.140625" style="32" customWidth="1"/>
    <col min="9719" max="9719" width="2.85546875" style="32"/>
    <col min="9720" max="9720" width="2.85546875" style="32" customWidth="1"/>
    <col min="9721" max="9721" width="1.85546875" style="32" customWidth="1"/>
    <col min="9722" max="9722" width="2.28515625" style="32" customWidth="1"/>
    <col min="9723" max="9723" width="40.7109375" style="32" customWidth="1"/>
    <col min="9724" max="9724" width="18.5703125" style="32" bestFit="1" customWidth="1"/>
    <col min="9725" max="9725" width="18.42578125" style="32" bestFit="1" customWidth="1"/>
    <col min="9726" max="9726" width="18.7109375" style="32" bestFit="1" customWidth="1"/>
    <col min="9727" max="9727" width="17.7109375" style="32" bestFit="1" customWidth="1"/>
    <col min="9728" max="9728" width="13.5703125" style="32" customWidth="1"/>
    <col min="9729" max="9730" width="9.140625" style="32" customWidth="1"/>
    <col min="9731" max="9731" width="15.28515625" style="32" bestFit="1" customWidth="1"/>
    <col min="9732" max="9732" width="21.140625" style="32" customWidth="1"/>
    <col min="9733" max="9974" width="9.140625" style="32" customWidth="1"/>
    <col min="9975" max="9975" width="2.85546875" style="32"/>
    <col min="9976" max="9976" width="2.85546875" style="32" customWidth="1"/>
    <col min="9977" max="9977" width="1.85546875" style="32" customWidth="1"/>
    <col min="9978" max="9978" width="2.28515625" style="32" customWidth="1"/>
    <col min="9979" max="9979" width="40.7109375" style="32" customWidth="1"/>
    <col min="9980" max="9980" width="18.5703125" style="32" bestFit="1" customWidth="1"/>
    <col min="9981" max="9981" width="18.42578125" style="32" bestFit="1" customWidth="1"/>
    <col min="9982" max="9982" width="18.7109375" style="32" bestFit="1" customWidth="1"/>
    <col min="9983" max="9983" width="17.7109375" style="32" bestFit="1" customWidth="1"/>
    <col min="9984" max="9984" width="13.5703125" style="32" customWidth="1"/>
    <col min="9985" max="9986" width="9.140625" style="32" customWidth="1"/>
    <col min="9987" max="9987" width="15.28515625" style="32" bestFit="1" customWidth="1"/>
    <col min="9988" max="9988" width="21.140625" style="32" customWidth="1"/>
    <col min="9989" max="10230" width="9.140625" style="32" customWidth="1"/>
    <col min="10231" max="10231" width="2.85546875" style="32"/>
    <col min="10232" max="10232" width="2.85546875" style="32" customWidth="1"/>
    <col min="10233" max="10233" width="1.85546875" style="32" customWidth="1"/>
    <col min="10234" max="10234" width="2.28515625" style="32" customWidth="1"/>
    <col min="10235" max="10235" width="40.7109375" style="32" customWidth="1"/>
    <col min="10236" max="10236" width="18.5703125" style="32" bestFit="1" customWidth="1"/>
    <col min="10237" max="10237" width="18.42578125" style="32" bestFit="1" customWidth="1"/>
    <col min="10238" max="10238" width="18.7109375" style="32" bestFit="1" customWidth="1"/>
    <col min="10239" max="10239" width="17.7109375" style="32" bestFit="1" customWidth="1"/>
    <col min="10240" max="10240" width="13.5703125" style="32" customWidth="1"/>
    <col min="10241" max="10242" width="9.140625" style="32" customWidth="1"/>
    <col min="10243" max="10243" width="15.28515625" style="32" bestFit="1" customWidth="1"/>
    <col min="10244" max="10244" width="21.140625" style="32" customWidth="1"/>
    <col min="10245" max="10486" width="9.140625" style="32" customWidth="1"/>
    <col min="10487" max="10487" width="2.85546875" style="32"/>
    <col min="10488" max="10488" width="2.85546875" style="32" customWidth="1"/>
    <col min="10489" max="10489" width="1.85546875" style="32" customWidth="1"/>
    <col min="10490" max="10490" width="2.28515625" style="32" customWidth="1"/>
    <col min="10491" max="10491" width="40.7109375" style="32" customWidth="1"/>
    <col min="10492" max="10492" width="18.5703125" style="32" bestFit="1" customWidth="1"/>
    <col min="10493" max="10493" width="18.42578125" style="32" bestFit="1" customWidth="1"/>
    <col min="10494" max="10494" width="18.7109375" style="32" bestFit="1" customWidth="1"/>
    <col min="10495" max="10495" width="17.7109375" style="32" bestFit="1" customWidth="1"/>
    <col min="10496" max="10496" width="13.5703125" style="32" customWidth="1"/>
    <col min="10497" max="10498" width="9.140625" style="32" customWidth="1"/>
    <col min="10499" max="10499" width="15.28515625" style="32" bestFit="1" customWidth="1"/>
    <col min="10500" max="10500" width="21.140625" style="32" customWidth="1"/>
    <col min="10501" max="10742" width="9.140625" style="32" customWidth="1"/>
    <col min="10743" max="10743" width="2.85546875" style="32"/>
    <col min="10744" max="10744" width="2.85546875" style="32" customWidth="1"/>
    <col min="10745" max="10745" width="1.85546875" style="32" customWidth="1"/>
    <col min="10746" max="10746" width="2.28515625" style="32" customWidth="1"/>
    <col min="10747" max="10747" width="40.7109375" style="32" customWidth="1"/>
    <col min="10748" max="10748" width="18.5703125" style="32" bestFit="1" customWidth="1"/>
    <col min="10749" max="10749" width="18.42578125" style="32" bestFit="1" customWidth="1"/>
    <col min="10750" max="10750" width="18.7109375" style="32" bestFit="1" customWidth="1"/>
    <col min="10751" max="10751" width="17.7109375" style="32" bestFit="1" customWidth="1"/>
    <col min="10752" max="10752" width="13.5703125" style="32" customWidth="1"/>
    <col min="10753" max="10754" width="9.140625" style="32" customWidth="1"/>
    <col min="10755" max="10755" width="15.28515625" style="32" bestFit="1" customWidth="1"/>
    <col min="10756" max="10756" width="21.140625" style="32" customWidth="1"/>
    <col min="10757" max="10998" width="9.140625" style="32" customWidth="1"/>
    <col min="10999" max="10999" width="2.85546875" style="32"/>
    <col min="11000" max="11000" width="2.85546875" style="32" customWidth="1"/>
    <col min="11001" max="11001" width="1.85546875" style="32" customWidth="1"/>
    <col min="11002" max="11002" width="2.28515625" style="32" customWidth="1"/>
    <col min="11003" max="11003" width="40.7109375" style="32" customWidth="1"/>
    <col min="11004" max="11004" width="18.5703125" style="32" bestFit="1" customWidth="1"/>
    <col min="11005" max="11005" width="18.42578125" style="32" bestFit="1" customWidth="1"/>
    <col min="11006" max="11006" width="18.7109375" style="32" bestFit="1" customWidth="1"/>
    <col min="11007" max="11007" width="17.7109375" style="32" bestFit="1" customWidth="1"/>
    <col min="11008" max="11008" width="13.5703125" style="32" customWidth="1"/>
    <col min="11009" max="11010" width="9.140625" style="32" customWidth="1"/>
    <col min="11011" max="11011" width="15.28515625" style="32" bestFit="1" customWidth="1"/>
    <col min="11012" max="11012" width="21.140625" style="32" customWidth="1"/>
    <col min="11013" max="11254" width="9.140625" style="32" customWidth="1"/>
    <col min="11255" max="11255" width="2.85546875" style="32"/>
    <col min="11256" max="11256" width="2.85546875" style="32" customWidth="1"/>
    <col min="11257" max="11257" width="1.85546875" style="32" customWidth="1"/>
    <col min="11258" max="11258" width="2.28515625" style="32" customWidth="1"/>
    <col min="11259" max="11259" width="40.7109375" style="32" customWidth="1"/>
    <col min="11260" max="11260" width="18.5703125" style="32" bestFit="1" customWidth="1"/>
    <col min="11261" max="11261" width="18.42578125" style="32" bestFit="1" customWidth="1"/>
    <col min="11262" max="11262" width="18.7109375" style="32" bestFit="1" customWidth="1"/>
    <col min="11263" max="11263" width="17.7109375" style="32" bestFit="1" customWidth="1"/>
    <col min="11264" max="11264" width="13.5703125" style="32" customWidth="1"/>
    <col min="11265" max="11266" width="9.140625" style="32" customWidth="1"/>
    <col min="11267" max="11267" width="15.28515625" style="32" bestFit="1" customWidth="1"/>
    <col min="11268" max="11268" width="21.140625" style="32" customWidth="1"/>
    <col min="11269" max="11510" width="9.140625" style="32" customWidth="1"/>
    <col min="11511" max="11511" width="2.85546875" style="32"/>
    <col min="11512" max="11512" width="2.85546875" style="32" customWidth="1"/>
    <col min="11513" max="11513" width="1.85546875" style="32" customWidth="1"/>
    <col min="11514" max="11514" width="2.28515625" style="32" customWidth="1"/>
    <col min="11515" max="11515" width="40.7109375" style="32" customWidth="1"/>
    <col min="11516" max="11516" width="18.5703125" style="32" bestFit="1" customWidth="1"/>
    <col min="11517" max="11517" width="18.42578125" style="32" bestFit="1" customWidth="1"/>
    <col min="11518" max="11518" width="18.7109375" style="32" bestFit="1" customWidth="1"/>
    <col min="11519" max="11519" width="17.7109375" style="32" bestFit="1" customWidth="1"/>
    <col min="11520" max="11520" width="13.5703125" style="32" customWidth="1"/>
    <col min="11521" max="11522" width="9.140625" style="32" customWidth="1"/>
    <col min="11523" max="11523" width="15.28515625" style="32" bestFit="1" customWidth="1"/>
    <col min="11524" max="11524" width="21.140625" style="32" customWidth="1"/>
    <col min="11525" max="11766" width="9.140625" style="32" customWidth="1"/>
    <col min="11767" max="11767" width="2.85546875" style="32"/>
    <col min="11768" max="11768" width="2.85546875" style="32" customWidth="1"/>
    <col min="11769" max="11769" width="1.85546875" style="32" customWidth="1"/>
    <col min="11770" max="11770" width="2.28515625" style="32" customWidth="1"/>
    <col min="11771" max="11771" width="40.7109375" style="32" customWidth="1"/>
    <col min="11772" max="11772" width="18.5703125" style="32" bestFit="1" customWidth="1"/>
    <col min="11773" max="11773" width="18.42578125" style="32" bestFit="1" customWidth="1"/>
    <col min="11774" max="11774" width="18.7109375" style="32" bestFit="1" customWidth="1"/>
    <col min="11775" max="11775" width="17.7109375" style="32" bestFit="1" customWidth="1"/>
    <col min="11776" max="11776" width="13.5703125" style="32" customWidth="1"/>
    <col min="11777" max="11778" width="9.140625" style="32" customWidth="1"/>
    <col min="11779" max="11779" width="15.28515625" style="32" bestFit="1" customWidth="1"/>
    <col min="11780" max="11780" width="21.140625" style="32" customWidth="1"/>
    <col min="11781" max="12022" width="9.140625" style="32" customWidth="1"/>
    <col min="12023" max="12023" width="2.85546875" style="32"/>
    <col min="12024" max="12024" width="2.85546875" style="32" customWidth="1"/>
    <col min="12025" max="12025" width="1.85546875" style="32" customWidth="1"/>
    <col min="12026" max="12026" width="2.28515625" style="32" customWidth="1"/>
    <col min="12027" max="12027" width="40.7109375" style="32" customWidth="1"/>
    <col min="12028" max="12028" width="18.5703125" style="32" bestFit="1" customWidth="1"/>
    <col min="12029" max="12029" width="18.42578125" style="32" bestFit="1" customWidth="1"/>
    <col min="12030" max="12030" width="18.7109375" style="32" bestFit="1" customWidth="1"/>
    <col min="12031" max="12031" width="17.7109375" style="32" bestFit="1" customWidth="1"/>
    <col min="12032" max="12032" width="13.5703125" style="32" customWidth="1"/>
    <col min="12033" max="12034" width="9.140625" style="32" customWidth="1"/>
    <col min="12035" max="12035" width="15.28515625" style="32" bestFit="1" customWidth="1"/>
    <col min="12036" max="12036" width="21.140625" style="32" customWidth="1"/>
    <col min="12037" max="12278" width="9.140625" style="32" customWidth="1"/>
    <col min="12279" max="12279" width="2.85546875" style="32"/>
    <col min="12280" max="12280" width="2.85546875" style="32" customWidth="1"/>
    <col min="12281" max="12281" width="1.85546875" style="32" customWidth="1"/>
    <col min="12282" max="12282" width="2.28515625" style="32" customWidth="1"/>
    <col min="12283" max="12283" width="40.7109375" style="32" customWidth="1"/>
    <col min="12284" max="12284" width="18.5703125" style="32" bestFit="1" customWidth="1"/>
    <col min="12285" max="12285" width="18.42578125" style="32" bestFit="1" customWidth="1"/>
    <col min="12286" max="12286" width="18.7109375" style="32" bestFit="1" customWidth="1"/>
    <col min="12287" max="12287" width="17.7109375" style="32" bestFit="1" customWidth="1"/>
    <col min="12288" max="12288" width="13.5703125" style="32" customWidth="1"/>
    <col min="12289" max="12290" width="9.140625" style="32" customWidth="1"/>
    <col min="12291" max="12291" width="15.28515625" style="32" bestFit="1" customWidth="1"/>
    <col min="12292" max="12292" width="21.140625" style="32" customWidth="1"/>
    <col min="12293" max="12534" width="9.140625" style="32" customWidth="1"/>
    <col min="12535" max="12535" width="2.85546875" style="32"/>
    <col min="12536" max="12536" width="2.85546875" style="32" customWidth="1"/>
    <col min="12537" max="12537" width="1.85546875" style="32" customWidth="1"/>
    <col min="12538" max="12538" width="2.28515625" style="32" customWidth="1"/>
    <col min="12539" max="12539" width="40.7109375" style="32" customWidth="1"/>
    <col min="12540" max="12540" width="18.5703125" style="32" bestFit="1" customWidth="1"/>
    <col min="12541" max="12541" width="18.42578125" style="32" bestFit="1" customWidth="1"/>
    <col min="12542" max="12542" width="18.7109375" style="32" bestFit="1" customWidth="1"/>
    <col min="12543" max="12543" width="17.7109375" style="32" bestFit="1" customWidth="1"/>
    <col min="12544" max="12544" width="13.5703125" style="32" customWidth="1"/>
    <col min="12545" max="12546" width="9.140625" style="32" customWidth="1"/>
    <col min="12547" max="12547" width="15.28515625" style="32" bestFit="1" customWidth="1"/>
    <col min="12548" max="12548" width="21.140625" style="32" customWidth="1"/>
    <col min="12549" max="12790" width="9.140625" style="32" customWidth="1"/>
    <col min="12791" max="12791" width="2.85546875" style="32"/>
    <col min="12792" max="12792" width="2.85546875" style="32" customWidth="1"/>
    <col min="12793" max="12793" width="1.85546875" style="32" customWidth="1"/>
    <col min="12794" max="12794" width="2.28515625" style="32" customWidth="1"/>
    <col min="12795" max="12795" width="40.7109375" style="32" customWidth="1"/>
    <col min="12796" max="12796" width="18.5703125" style="32" bestFit="1" customWidth="1"/>
    <col min="12797" max="12797" width="18.42578125" style="32" bestFit="1" customWidth="1"/>
    <col min="12798" max="12798" width="18.7109375" style="32" bestFit="1" customWidth="1"/>
    <col min="12799" max="12799" width="17.7109375" style="32" bestFit="1" customWidth="1"/>
    <col min="12800" max="12800" width="13.5703125" style="32" customWidth="1"/>
    <col min="12801" max="12802" width="9.140625" style="32" customWidth="1"/>
    <col min="12803" max="12803" width="15.28515625" style="32" bestFit="1" customWidth="1"/>
    <col min="12804" max="12804" width="21.140625" style="32" customWidth="1"/>
    <col min="12805" max="13046" width="9.140625" style="32" customWidth="1"/>
    <col min="13047" max="13047" width="2.85546875" style="32"/>
    <col min="13048" max="13048" width="2.85546875" style="32" customWidth="1"/>
    <col min="13049" max="13049" width="1.85546875" style="32" customWidth="1"/>
    <col min="13050" max="13050" width="2.28515625" style="32" customWidth="1"/>
    <col min="13051" max="13051" width="40.7109375" style="32" customWidth="1"/>
    <col min="13052" max="13052" width="18.5703125" style="32" bestFit="1" customWidth="1"/>
    <col min="13053" max="13053" width="18.42578125" style="32" bestFit="1" customWidth="1"/>
    <col min="13054" max="13054" width="18.7109375" style="32" bestFit="1" customWidth="1"/>
    <col min="13055" max="13055" width="17.7109375" style="32" bestFit="1" customWidth="1"/>
    <col min="13056" max="13056" width="13.5703125" style="32" customWidth="1"/>
    <col min="13057" max="13058" width="9.140625" style="32" customWidth="1"/>
    <col min="13059" max="13059" width="15.28515625" style="32" bestFit="1" customWidth="1"/>
    <col min="13060" max="13060" width="21.140625" style="32" customWidth="1"/>
    <col min="13061" max="13302" width="9.140625" style="32" customWidth="1"/>
    <col min="13303" max="13303" width="2.85546875" style="32"/>
    <col min="13304" max="13304" width="2.85546875" style="32" customWidth="1"/>
    <col min="13305" max="13305" width="1.85546875" style="32" customWidth="1"/>
    <col min="13306" max="13306" width="2.28515625" style="32" customWidth="1"/>
    <col min="13307" max="13307" width="40.7109375" style="32" customWidth="1"/>
    <col min="13308" max="13308" width="18.5703125" style="32" bestFit="1" customWidth="1"/>
    <col min="13309" max="13309" width="18.42578125" style="32" bestFit="1" customWidth="1"/>
    <col min="13310" max="13310" width="18.7109375" style="32" bestFit="1" customWidth="1"/>
    <col min="13311" max="13311" width="17.7109375" style="32" bestFit="1" customWidth="1"/>
    <col min="13312" max="13312" width="13.5703125" style="32" customWidth="1"/>
    <col min="13313" max="13314" width="9.140625" style="32" customWidth="1"/>
    <col min="13315" max="13315" width="15.28515625" style="32" bestFit="1" customWidth="1"/>
    <col min="13316" max="13316" width="21.140625" style="32" customWidth="1"/>
    <col min="13317" max="13558" width="9.140625" style="32" customWidth="1"/>
    <col min="13559" max="13559" width="2.85546875" style="32"/>
    <col min="13560" max="13560" width="2.85546875" style="32" customWidth="1"/>
    <col min="13561" max="13561" width="1.85546875" style="32" customWidth="1"/>
    <col min="13562" max="13562" width="2.28515625" style="32" customWidth="1"/>
    <col min="13563" max="13563" width="40.7109375" style="32" customWidth="1"/>
    <col min="13564" max="13564" width="18.5703125" style="32" bestFit="1" customWidth="1"/>
    <col min="13565" max="13565" width="18.42578125" style="32" bestFit="1" customWidth="1"/>
    <col min="13566" max="13566" width="18.7109375" style="32" bestFit="1" customWidth="1"/>
    <col min="13567" max="13567" width="17.7109375" style="32" bestFit="1" customWidth="1"/>
    <col min="13568" max="13568" width="13.5703125" style="32" customWidth="1"/>
    <col min="13569" max="13570" width="9.140625" style="32" customWidth="1"/>
    <col min="13571" max="13571" width="15.28515625" style="32" bestFit="1" customWidth="1"/>
    <col min="13572" max="13572" width="21.140625" style="32" customWidth="1"/>
    <col min="13573" max="13814" width="9.140625" style="32" customWidth="1"/>
    <col min="13815" max="13815" width="2.85546875" style="32"/>
    <col min="13816" max="13816" width="2.85546875" style="32" customWidth="1"/>
    <col min="13817" max="13817" width="1.85546875" style="32" customWidth="1"/>
    <col min="13818" max="13818" width="2.28515625" style="32" customWidth="1"/>
    <col min="13819" max="13819" width="40.7109375" style="32" customWidth="1"/>
    <col min="13820" max="13820" width="18.5703125" style="32" bestFit="1" customWidth="1"/>
    <col min="13821" max="13821" width="18.42578125" style="32" bestFit="1" customWidth="1"/>
    <col min="13822" max="13822" width="18.7109375" style="32" bestFit="1" customWidth="1"/>
    <col min="13823" max="13823" width="17.7109375" style="32" bestFit="1" customWidth="1"/>
    <col min="13824" max="13824" width="13.5703125" style="32" customWidth="1"/>
    <col min="13825" max="13826" width="9.140625" style="32" customWidth="1"/>
    <col min="13827" max="13827" width="15.28515625" style="32" bestFit="1" customWidth="1"/>
    <col min="13828" max="13828" width="21.140625" style="32" customWidth="1"/>
    <col min="13829" max="14070" width="9.140625" style="32" customWidth="1"/>
    <col min="14071" max="14071" width="2.85546875" style="32"/>
    <col min="14072" max="14072" width="2.85546875" style="32" customWidth="1"/>
    <col min="14073" max="14073" width="1.85546875" style="32" customWidth="1"/>
    <col min="14074" max="14074" width="2.28515625" style="32" customWidth="1"/>
    <col min="14075" max="14075" width="40.7109375" style="32" customWidth="1"/>
    <col min="14076" max="14076" width="18.5703125" style="32" bestFit="1" customWidth="1"/>
    <col min="14077" max="14077" width="18.42578125" style="32" bestFit="1" customWidth="1"/>
    <col min="14078" max="14078" width="18.7109375" style="32" bestFit="1" customWidth="1"/>
    <col min="14079" max="14079" width="17.7109375" style="32" bestFit="1" customWidth="1"/>
    <col min="14080" max="14080" width="13.5703125" style="32" customWidth="1"/>
    <col min="14081" max="14082" width="9.140625" style="32" customWidth="1"/>
    <col min="14083" max="14083" width="15.28515625" style="32" bestFit="1" customWidth="1"/>
    <col min="14084" max="14084" width="21.140625" style="32" customWidth="1"/>
    <col min="14085" max="14326" width="9.140625" style="32" customWidth="1"/>
    <col min="14327" max="14327" width="2.85546875" style="32"/>
    <col min="14328" max="14328" width="2.85546875" style="32" customWidth="1"/>
    <col min="14329" max="14329" width="1.85546875" style="32" customWidth="1"/>
    <col min="14330" max="14330" width="2.28515625" style="32" customWidth="1"/>
    <col min="14331" max="14331" width="40.7109375" style="32" customWidth="1"/>
    <col min="14332" max="14332" width="18.5703125" style="32" bestFit="1" customWidth="1"/>
    <col min="14333" max="14333" width="18.42578125" style="32" bestFit="1" customWidth="1"/>
    <col min="14334" max="14334" width="18.7109375" style="32" bestFit="1" customWidth="1"/>
    <col min="14335" max="14335" width="17.7109375" style="32" bestFit="1" customWidth="1"/>
    <col min="14336" max="14336" width="13.5703125" style="32" customWidth="1"/>
    <col min="14337" max="14338" width="9.140625" style="32" customWidth="1"/>
    <col min="14339" max="14339" width="15.28515625" style="32" bestFit="1" customWidth="1"/>
    <col min="14340" max="14340" width="21.140625" style="32" customWidth="1"/>
    <col min="14341" max="14582" width="9.140625" style="32" customWidth="1"/>
    <col min="14583" max="14583" width="2.85546875" style="32"/>
    <col min="14584" max="14584" width="2.85546875" style="32" customWidth="1"/>
    <col min="14585" max="14585" width="1.85546875" style="32" customWidth="1"/>
    <col min="14586" max="14586" width="2.28515625" style="32" customWidth="1"/>
    <col min="14587" max="14587" width="40.7109375" style="32" customWidth="1"/>
    <col min="14588" max="14588" width="18.5703125" style="32" bestFit="1" customWidth="1"/>
    <col min="14589" max="14589" width="18.42578125" style="32" bestFit="1" customWidth="1"/>
    <col min="14590" max="14590" width="18.7109375" style="32" bestFit="1" customWidth="1"/>
    <col min="14591" max="14591" width="17.7109375" style="32" bestFit="1" customWidth="1"/>
    <col min="14592" max="14592" width="13.5703125" style="32" customWidth="1"/>
    <col min="14593" max="14594" width="9.140625" style="32" customWidth="1"/>
    <col min="14595" max="14595" width="15.28515625" style="32" bestFit="1" customWidth="1"/>
    <col min="14596" max="14596" width="21.140625" style="32" customWidth="1"/>
    <col min="14597" max="14838" width="9.140625" style="32" customWidth="1"/>
    <col min="14839" max="14839" width="2.85546875" style="32"/>
    <col min="14840" max="14840" width="2.85546875" style="32" customWidth="1"/>
    <col min="14841" max="14841" width="1.85546875" style="32" customWidth="1"/>
    <col min="14842" max="14842" width="2.28515625" style="32" customWidth="1"/>
    <col min="14843" max="14843" width="40.7109375" style="32" customWidth="1"/>
    <col min="14844" max="14844" width="18.5703125" style="32" bestFit="1" customWidth="1"/>
    <col min="14845" max="14845" width="18.42578125" style="32" bestFit="1" customWidth="1"/>
    <col min="14846" max="14846" width="18.7109375" style="32" bestFit="1" customWidth="1"/>
    <col min="14847" max="14847" width="17.7109375" style="32" bestFit="1" customWidth="1"/>
    <col min="14848" max="14848" width="13.5703125" style="32" customWidth="1"/>
    <col min="14849" max="14850" width="9.140625" style="32" customWidth="1"/>
    <col min="14851" max="14851" width="15.28515625" style="32" bestFit="1" customWidth="1"/>
    <col min="14852" max="14852" width="21.140625" style="32" customWidth="1"/>
    <col min="14853" max="15094" width="9.140625" style="32" customWidth="1"/>
    <col min="15095" max="15095" width="2.85546875" style="32"/>
    <col min="15096" max="15096" width="2.85546875" style="32" customWidth="1"/>
    <col min="15097" max="15097" width="1.85546875" style="32" customWidth="1"/>
    <col min="15098" max="15098" width="2.28515625" style="32" customWidth="1"/>
    <col min="15099" max="15099" width="40.7109375" style="32" customWidth="1"/>
    <col min="15100" max="15100" width="18.5703125" style="32" bestFit="1" customWidth="1"/>
    <col min="15101" max="15101" width="18.42578125" style="32" bestFit="1" customWidth="1"/>
    <col min="15102" max="15102" width="18.7109375" style="32" bestFit="1" customWidth="1"/>
    <col min="15103" max="15103" width="17.7109375" style="32" bestFit="1" customWidth="1"/>
    <col min="15104" max="15104" width="13.5703125" style="32" customWidth="1"/>
    <col min="15105" max="15106" width="9.140625" style="32" customWidth="1"/>
    <col min="15107" max="15107" width="15.28515625" style="32" bestFit="1" customWidth="1"/>
    <col min="15108" max="15108" width="21.140625" style="32" customWidth="1"/>
    <col min="15109" max="15350" width="9.140625" style="32" customWidth="1"/>
    <col min="15351" max="15351" width="2.85546875" style="32"/>
    <col min="15352" max="15352" width="2.85546875" style="32" customWidth="1"/>
    <col min="15353" max="15353" width="1.85546875" style="32" customWidth="1"/>
    <col min="15354" max="15354" width="2.28515625" style="32" customWidth="1"/>
    <col min="15355" max="15355" width="40.7109375" style="32" customWidth="1"/>
    <col min="15356" max="15356" width="18.5703125" style="32" bestFit="1" customWidth="1"/>
    <col min="15357" max="15357" width="18.42578125" style="32" bestFit="1" customWidth="1"/>
    <col min="15358" max="15358" width="18.7109375" style="32" bestFit="1" customWidth="1"/>
    <col min="15359" max="15359" width="17.7109375" style="32" bestFit="1" customWidth="1"/>
    <col min="15360" max="15360" width="13.5703125" style="32" customWidth="1"/>
    <col min="15361" max="15362" width="9.140625" style="32" customWidth="1"/>
    <col min="15363" max="15363" width="15.28515625" style="32" bestFit="1" customWidth="1"/>
    <col min="15364" max="15364" width="21.140625" style="32" customWidth="1"/>
    <col min="15365" max="15606" width="9.140625" style="32" customWidth="1"/>
    <col min="15607" max="15607" width="2.85546875" style="32"/>
    <col min="15608" max="15608" width="2.85546875" style="32" customWidth="1"/>
    <col min="15609" max="15609" width="1.85546875" style="32" customWidth="1"/>
    <col min="15610" max="15610" width="2.28515625" style="32" customWidth="1"/>
    <col min="15611" max="15611" width="40.7109375" style="32" customWidth="1"/>
    <col min="15612" max="15612" width="18.5703125" style="32" bestFit="1" customWidth="1"/>
    <col min="15613" max="15613" width="18.42578125" style="32" bestFit="1" customWidth="1"/>
    <col min="15614" max="15614" width="18.7109375" style="32" bestFit="1" customWidth="1"/>
    <col min="15615" max="15615" width="17.7109375" style="32" bestFit="1" customWidth="1"/>
    <col min="15616" max="15616" width="13.5703125" style="32" customWidth="1"/>
    <col min="15617" max="15618" width="9.140625" style="32" customWidth="1"/>
    <col min="15619" max="15619" width="15.28515625" style="32" bestFit="1" customWidth="1"/>
    <col min="15620" max="15620" width="21.140625" style="32" customWidth="1"/>
    <col min="15621" max="15862" width="9.140625" style="32" customWidth="1"/>
    <col min="15863" max="15863" width="2.85546875" style="32"/>
    <col min="15864" max="15864" width="2.85546875" style="32" customWidth="1"/>
    <col min="15865" max="15865" width="1.85546875" style="32" customWidth="1"/>
    <col min="15866" max="15866" width="2.28515625" style="32" customWidth="1"/>
    <col min="15867" max="15867" width="40.7109375" style="32" customWidth="1"/>
    <col min="15868" max="15868" width="18.5703125" style="32" bestFit="1" customWidth="1"/>
    <col min="15869" max="15869" width="18.42578125" style="32" bestFit="1" customWidth="1"/>
    <col min="15870" max="15870" width="18.7109375" style="32" bestFit="1" customWidth="1"/>
    <col min="15871" max="15871" width="17.7109375" style="32" bestFit="1" customWidth="1"/>
    <col min="15872" max="15872" width="13.5703125" style="32" customWidth="1"/>
    <col min="15873" max="15874" width="9.140625" style="32" customWidth="1"/>
    <col min="15875" max="15875" width="15.28515625" style="32" bestFit="1" customWidth="1"/>
    <col min="15876" max="15876" width="21.140625" style="32" customWidth="1"/>
    <col min="15877" max="16118" width="9.140625" style="32" customWidth="1"/>
    <col min="16119" max="16119" width="2.85546875" style="32"/>
    <col min="16120" max="16120" width="2.85546875" style="32" customWidth="1"/>
    <col min="16121" max="16121" width="1.85546875" style="32" customWidth="1"/>
    <col min="16122" max="16122" width="2.28515625" style="32" customWidth="1"/>
    <col min="16123" max="16123" width="40.7109375" style="32" customWidth="1"/>
    <col min="16124" max="16124" width="18.5703125" style="32" bestFit="1" customWidth="1"/>
    <col min="16125" max="16125" width="18.42578125" style="32" bestFit="1" customWidth="1"/>
    <col min="16126" max="16126" width="18.7109375" style="32" bestFit="1" customWidth="1"/>
    <col min="16127" max="16127" width="17.7109375" style="32" bestFit="1" customWidth="1"/>
    <col min="16128" max="16128" width="13.5703125" style="32" customWidth="1"/>
    <col min="16129" max="16130" width="9.140625" style="32" customWidth="1"/>
    <col min="16131" max="16131" width="15.28515625" style="32" bestFit="1" customWidth="1"/>
    <col min="16132" max="16132" width="21.140625" style="32" customWidth="1"/>
    <col min="16133" max="16374" width="9.140625" style="32" customWidth="1"/>
    <col min="16375" max="16384" width="2.85546875" style="32"/>
  </cols>
  <sheetData>
    <row r="1" spans="1:14" s="40" customFormat="1" ht="16.5" x14ac:dyDescent="0.3">
      <c r="A1" s="253" t="s">
        <v>2</v>
      </c>
      <c r="B1" s="253"/>
      <c r="C1" s="253"/>
      <c r="D1" s="253"/>
      <c r="E1" s="253"/>
      <c r="F1" s="253"/>
      <c r="G1" s="253"/>
      <c r="H1" s="253"/>
      <c r="I1" s="253"/>
      <c r="J1" s="38"/>
      <c r="K1" s="39"/>
      <c r="L1" s="39"/>
      <c r="M1" s="39"/>
      <c r="N1" s="39"/>
    </row>
    <row r="2" spans="1:14" s="40" customFormat="1" ht="16.5" x14ac:dyDescent="0.3">
      <c r="A2" s="253" t="s">
        <v>3</v>
      </c>
      <c r="B2" s="253"/>
      <c r="C2" s="253"/>
      <c r="D2" s="253"/>
      <c r="E2" s="253"/>
      <c r="F2" s="253"/>
      <c r="G2" s="253"/>
      <c r="H2" s="253"/>
      <c r="I2" s="253"/>
      <c r="J2" s="38"/>
      <c r="K2" s="39"/>
      <c r="L2" s="39"/>
      <c r="M2" s="39"/>
      <c r="N2" s="39"/>
    </row>
    <row r="3" spans="1:14" s="40" customFormat="1" ht="16.5" x14ac:dyDescent="0.3">
      <c r="A3" s="253" t="s">
        <v>74</v>
      </c>
      <c r="B3" s="253"/>
      <c r="C3" s="253"/>
      <c r="D3" s="253"/>
      <c r="E3" s="253"/>
      <c r="F3" s="253"/>
      <c r="G3" s="253"/>
      <c r="H3" s="253"/>
      <c r="I3" s="253"/>
      <c r="J3" s="38"/>
      <c r="K3" s="39"/>
      <c r="L3" s="39"/>
      <c r="M3" s="39"/>
      <c r="N3" s="39"/>
    </row>
    <row r="4" spans="1:14" s="40" customFormat="1" ht="16.5" x14ac:dyDescent="0.3">
      <c r="A4" s="253" t="s">
        <v>76</v>
      </c>
      <c r="B4" s="253"/>
      <c r="C4" s="253"/>
      <c r="D4" s="253"/>
      <c r="E4" s="253"/>
      <c r="F4" s="253"/>
      <c r="G4" s="253"/>
      <c r="H4" s="253"/>
      <c r="I4" s="253"/>
      <c r="J4" s="38"/>
      <c r="K4" s="39"/>
      <c r="L4" s="39"/>
      <c r="M4" s="39"/>
      <c r="N4" s="39"/>
    </row>
    <row r="5" spans="1:14" ht="15.75" thickBot="1" x14ac:dyDescent="0.3"/>
    <row r="6" spans="1:14" ht="15.75" thickBot="1" x14ac:dyDescent="0.3">
      <c r="A6" s="254" t="s">
        <v>16</v>
      </c>
      <c r="B6" s="251"/>
      <c r="C6" s="252"/>
      <c r="D6" s="42" t="s">
        <v>4</v>
      </c>
      <c r="E6" s="42" t="s">
        <v>5</v>
      </c>
      <c r="F6" s="42" t="s">
        <v>71</v>
      </c>
      <c r="G6" s="42" t="s">
        <v>36</v>
      </c>
      <c r="H6" s="42" t="s">
        <v>72</v>
      </c>
      <c r="I6" s="43" t="s">
        <v>6</v>
      </c>
    </row>
    <row r="7" spans="1:14" ht="15.75" thickBot="1" x14ac:dyDescent="0.3">
      <c r="A7" s="250" t="s">
        <v>17</v>
      </c>
      <c r="B7" s="251"/>
      <c r="C7" s="252"/>
      <c r="D7" s="44" t="s">
        <v>18</v>
      </c>
      <c r="E7" s="44" t="s">
        <v>19</v>
      </c>
      <c r="F7" s="44" t="s">
        <v>20</v>
      </c>
      <c r="G7" s="44" t="s">
        <v>21</v>
      </c>
      <c r="H7" s="44" t="s">
        <v>22</v>
      </c>
      <c r="I7" s="45" t="s">
        <v>23</v>
      </c>
    </row>
    <row r="8" spans="1:14" x14ac:dyDescent="0.25">
      <c r="A8" s="46"/>
      <c r="B8" s="47"/>
      <c r="C8" s="48"/>
      <c r="D8" s="49"/>
      <c r="E8" s="50"/>
      <c r="F8" s="50"/>
      <c r="G8" s="50"/>
      <c r="H8" s="51"/>
      <c r="I8" s="52"/>
    </row>
    <row r="9" spans="1:14" x14ac:dyDescent="0.25">
      <c r="A9" s="93">
        <v>4</v>
      </c>
      <c r="B9" s="94"/>
      <c r="C9" s="95"/>
      <c r="D9" s="53" t="s">
        <v>7</v>
      </c>
      <c r="E9" s="53"/>
      <c r="F9" s="53"/>
      <c r="G9" s="53"/>
      <c r="H9" s="53"/>
      <c r="I9" s="54"/>
    </row>
    <row r="10" spans="1:14" x14ac:dyDescent="0.25">
      <c r="A10" s="93">
        <v>4</v>
      </c>
      <c r="B10" s="94">
        <v>1</v>
      </c>
      <c r="C10" s="95"/>
      <c r="D10" s="53" t="s">
        <v>8</v>
      </c>
      <c r="E10" s="55"/>
      <c r="F10" s="55"/>
      <c r="G10" s="55"/>
      <c r="H10" s="55"/>
      <c r="I10" s="54"/>
    </row>
    <row r="11" spans="1:14" x14ac:dyDescent="0.25">
      <c r="A11" s="93">
        <v>4</v>
      </c>
      <c r="B11" s="94">
        <v>1</v>
      </c>
      <c r="C11" s="95">
        <v>1</v>
      </c>
      <c r="D11" s="56" t="s">
        <v>37</v>
      </c>
      <c r="E11" s="57">
        <v>0</v>
      </c>
      <c r="F11" s="58">
        <v>0</v>
      </c>
      <c r="G11" s="57">
        <v>0</v>
      </c>
      <c r="H11" s="57">
        <v>0</v>
      </c>
      <c r="I11" s="54"/>
    </row>
    <row r="12" spans="1:14" x14ac:dyDescent="0.25">
      <c r="A12" s="93">
        <v>4</v>
      </c>
      <c r="B12" s="94">
        <v>1</v>
      </c>
      <c r="C12" s="95">
        <v>2</v>
      </c>
      <c r="D12" s="56" t="s">
        <v>38</v>
      </c>
      <c r="E12" s="59">
        <v>433830000</v>
      </c>
      <c r="F12" s="60">
        <v>244213022</v>
      </c>
      <c r="G12" s="59">
        <f>SUM(F12/E12)*100</f>
        <v>56.292331558444552</v>
      </c>
      <c r="H12" s="59">
        <v>0</v>
      </c>
      <c r="I12" s="54"/>
    </row>
    <row r="13" spans="1:14" x14ac:dyDescent="0.25">
      <c r="A13" s="96">
        <v>4</v>
      </c>
      <c r="B13" s="97">
        <v>1</v>
      </c>
      <c r="C13" s="98">
        <v>3</v>
      </c>
      <c r="D13" s="61" t="s">
        <v>39</v>
      </c>
      <c r="E13" s="57">
        <v>0</v>
      </c>
      <c r="F13" s="58">
        <v>0</v>
      </c>
      <c r="G13" s="57">
        <v>0</v>
      </c>
      <c r="H13" s="57">
        <v>0</v>
      </c>
      <c r="I13" s="62"/>
    </row>
    <row r="14" spans="1:14" ht="15.75" thickBot="1" x14ac:dyDescent="0.3">
      <c r="A14" s="96">
        <v>4</v>
      </c>
      <c r="B14" s="97">
        <v>1</v>
      </c>
      <c r="C14" s="98">
        <v>4</v>
      </c>
      <c r="D14" s="63" t="s">
        <v>40</v>
      </c>
      <c r="E14" s="57">
        <v>0</v>
      </c>
      <c r="F14" s="58">
        <v>0</v>
      </c>
      <c r="G14" s="57">
        <v>0</v>
      </c>
      <c r="H14" s="57">
        <v>0</v>
      </c>
      <c r="I14" s="62"/>
    </row>
    <row r="15" spans="1:14" s="66" customFormat="1" ht="13.5" thickBot="1" x14ac:dyDescent="0.25">
      <c r="A15" s="99"/>
      <c r="B15" s="100"/>
      <c r="C15" s="101"/>
      <c r="D15" s="64" t="s">
        <v>41</v>
      </c>
      <c r="E15" s="65">
        <f>SUM(E11:E14)</f>
        <v>433830000</v>
      </c>
      <c r="F15" s="65">
        <f t="shared" ref="F15:H15" si="0">SUM(F11:F14)</f>
        <v>244213022</v>
      </c>
      <c r="G15" s="65">
        <f t="shared" si="0"/>
        <v>56.292331558444552</v>
      </c>
      <c r="H15" s="65">
        <f t="shared" si="0"/>
        <v>0</v>
      </c>
      <c r="I15" s="226"/>
      <c r="K15" s="67"/>
      <c r="L15" s="67"/>
      <c r="M15" s="67"/>
      <c r="N15" s="67"/>
    </row>
    <row r="16" spans="1:14" x14ac:dyDescent="0.25">
      <c r="A16" s="102"/>
      <c r="B16" s="103"/>
      <c r="C16" s="104"/>
      <c r="D16" s="49"/>
      <c r="E16" s="68"/>
      <c r="F16" s="68"/>
      <c r="G16" s="68"/>
      <c r="H16" s="69"/>
      <c r="I16" s="52"/>
    </row>
    <row r="17" spans="1:14" x14ac:dyDescent="0.25">
      <c r="A17" s="93">
        <v>5</v>
      </c>
      <c r="B17" s="94"/>
      <c r="C17" s="95"/>
      <c r="D17" s="70" t="s">
        <v>9</v>
      </c>
      <c r="E17" s="71"/>
      <c r="F17" s="71"/>
      <c r="G17" s="72"/>
      <c r="H17" s="73"/>
      <c r="I17" s="54"/>
    </row>
    <row r="18" spans="1:14" x14ac:dyDescent="0.25">
      <c r="A18" s="93">
        <v>5</v>
      </c>
      <c r="B18" s="94">
        <v>1</v>
      </c>
      <c r="C18" s="95"/>
      <c r="D18" s="70" t="s">
        <v>24</v>
      </c>
      <c r="E18" s="71"/>
      <c r="F18" s="71"/>
      <c r="G18" s="71"/>
      <c r="H18" s="73"/>
      <c r="I18" s="54"/>
    </row>
    <row r="19" spans="1:14" x14ac:dyDescent="0.25">
      <c r="A19" s="93">
        <v>5</v>
      </c>
      <c r="B19" s="94">
        <v>1</v>
      </c>
      <c r="C19" s="95">
        <v>1</v>
      </c>
      <c r="D19" s="59" t="s">
        <v>11</v>
      </c>
      <c r="E19" s="74">
        <v>19070097104</v>
      </c>
      <c r="F19" s="74">
        <v>8052466049</v>
      </c>
      <c r="G19" s="59">
        <f t="shared" ref="G19:G20" si="1">SUM(F19/E19)*100</f>
        <v>42.225616393484309</v>
      </c>
      <c r="H19" s="74">
        <v>0</v>
      </c>
      <c r="I19" s="54"/>
    </row>
    <row r="20" spans="1:14" ht="15.75" thickBot="1" x14ac:dyDescent="0.3">
      <c r="A20" s="93">
        <v>5</v>
      </c>
      <c r="B20" s="94">
        <v>1</v>
      </c>
      <c r="C20" s="95">
        <v>2</v>
      </c>
      <c r="D20" s="59" t="s">
        <v>13</v>
      </c>
      <c r="E20" s="74">
        <v>10372220184</v>
      </c>
      <c r="F20" s="74">
        <v>3668920385</v>
      </c>
      <c r="G20" s="59">
        <f t="shared" si="1"/>
        <v>35.372565563731577</v>
      </c>
      <c r="H20" s="74">
        <v>0</v>
      </c>
      <c r="I20" s="54"/>
    </row>
    <row r="21" spans="1:14" ht="15.75" thickBot="1" x14ac:dyDescent="0.3">
      <c r="A21" s="99"/>
      <c r="B21" s="100"/>
      <c r="C21" s="105"/>
      <c r="D21" s="64" t="s">
        <v>25</v>
      </c>
      <c r="E21" s="75">
        <f>SUM(E19:E20)</f>
        <v>29442317288</v>
      </c>
      <c r="F21" s="75">
        <f t="shared" ref="F21:H21" si="2">SUM(F19:F20)</f>
        <v>11721386434</v>
      </c>
      <c r="G21" s="75">
        <f t="shared" si="2"/>
        <v>77.598181957215886</v>
      </c>
      <c r="H21" s="75">
        <f t="shared" si="2"/>
        <v>0</v>
      </c>
      <c r="I21" s="76"/>
    </row>
    <row r="22" spans="1:14" x14ac:dyDescent="0.25">
      <c r="A22" s="102"/>
      <c r="B22" s="103"/>
      <c r="C22" s="104"/>
      <c r="D22" s="49"/>
      <c r="E22" s="50"/>
      <c r="F22" s="50"/>
      <c r="G22" s="50"/>
      <c r="H22" s="51"/>
      <c r="I22" s="52"/>
    </row>
    <row r="23" spans="1:14" x14ac:dyDescent="0.25">
      <c r="A23" s="93">
        <v>5</v>
      </c>
      <c r="B23" s="94"/>
      <c r="C23" s="95"/>
      <c r="D23" s="70" t="s">
        <v>26</v>
      </c>
      <c r="E23" s="77"/>
      <c r="F23" s="77"/>
      <c r="G23" s="77"/>
      <c r="H23" s="78"/>
      <c r="I23" s="54"/>
    </row>
    <row r="24" spans="1:14" x14ac:dyDescent="0.25">
      <c r="A24" s="93">
        <v>5</v>
      </c>
      <c r="B24" s="94">
        <v>2</v>
      </c>
      <c r="C24" s="95">
        <v>1</v>
      </c>
      <c r="D24" s="59" t="s">
        <v>27</v>
      </c>
      <c r="E24" s="57">
        <v>0</v>
      </c>
      <c r="F24" s="58">
        <v>0</v>
      </c>
      <c r="G24" s="57">
        <v>0</v>
      </c>
      <c r="H24" s="57">
        <v>0</v>
      </c>
      <c r="I24" s="54"/>
    </row>
    <row r="25" spans="1:14" x14ac:dyDescent="0.25">
      <c r="A25" s="93">
        <v>5</v>
      </c>
      <c r="B25" s="94">
        <v>2</v>
      </c>
      <c r="C25" s="95">
        <v>2</v>
      </c>
      <c r="D25" s="59" t="s">
        <v>29</v>
      </c>
      <c r="E25" s="74">
        <v>406050000</v>
      </c>
      <c r="F25" s="74">
        <v>0</v>
      </c>
      <c r="G25" s="59">
        <f>SUM(F25/E25)*100</f>
        <v>0</v>
      </c>
      <c r="H25" s="74">
        <v>0</v>
      </c>
      <c r="I25" s="54"/>
      <c r="K25" s="41">
        <v>574786475</v>
      </c>
      <c r="L25" s="41">
        <v>574786475</v>
      </c>
    </row>
    <row r="26" spans="1:14" x14ac:dyDescent="0.25">
      <c r="A26" s="93">
        <v>5</v>
      </c>
      <c r="B26" s="94">
        <v>2</v>
      </c>
      <c r="C26" s="95">
        <v>3</v>
      </c>
      <c r="D26" s="59" t="s">
        <v>30</v>
      </c>
      <c r="E26" s="79">
        <v>0</v>
      </c>
      <c r="F26" s="79">
        <v>0</v>
      </c>
      <c r="G26" s="59">
        <v>0</v>
      </c>
      <c r="H26" s="74">
        <v>0</v>
      </c>
      <c r="I26" s="54"/>
      <c r="K26" s="41">
        <v>207847500</v>
      </c>
      <c r="L26" s="41">
        <v>336178000</v>
      </c>
      <c r="M26" s="41">
        <f>L26-F26</f>
        <v>336178000</v>
      </c>
    </row>
    <row r="27" spans="1:14" x14ac:dyDescent="0.25">
      <c r="A27" s="93">
        <v>5</v>
      </c>
      <c r="B27" s="94">
        <v>2</v>
      </c>
      <c r="C27" s="95">
        <v>4</v>
      </c>
      <c r="D27" s="59" t="s">
        <v>31</v>
      </c>
      <c r="E27" s="57">
        <v>0</v>
      </c>
      <c r="F27" s="58">
        <v>0</v>
      </c>
      <c r="G27" s="57">
        <v>0</v>
      </c>
      <c r="H27" s="57">
        <v>0</v>
      </c>
      <c r="I27" s="54"/>
      <c r="K27" s="41">
        <f>F26-K26</f>
        <v>-207847500</v>
      </c>
    </row>
    <row r="28" spans="1:14" ht="15.75" thickBot="1" x14ac:dyDescent="0.3">
      <c r="A28" s="96">
        <v>5</v>
      </c>
      <c r="B28" s="97">
        <v>2</v>
      </c>
      <c r="C28" s="98">
        <v>5</v>
      </c>
      <c r="D28" s="63" t="s">
        <v>32</v>
      </c>
      <c r="E28" s="57">
        <v>0</v>
      </c>
      <c r="F28" s="58">
        <v>0</v>
      </c>
      <c r="G28" s="92">
        <v>0</v>
      </c>
      <c r="H28" s="57">
        <v>0</v>
      </c>
      <c r="I28" s="62"/>
    </row>
    <row r="29" spans="1:14" x14ac:dyDescent="0.25">
      <c r="A29" s="106"/>
      <c r="B29" s="107"/>
      <c r="C29" s="108"/>
      <c r="D29" s="80" t="s">
        <v>33</v>
      </c>
      <c r="E29" s="81">
        <f>SUM(E24:E28)</f>
        <v>406050000</v>
      </c>
      <c r="F29" s="81">
        <f t="shared" ref="F29:H29" si="3">SUM(F24:F28)</f>
        <v>0</v>
      </c>
      <c r="G29" s="81">
        <f t="shared" si="3"/>
        <v>0</v>
      </c>
      <c r="H29" s="81">
        <f t="shared" si="3"/>
        <v>0</v>
      </c>
      <c r="I29" s="82"/>
    </row>
    <row r="30" spans="1:14" x14ac:dyDescent="0.25">
      <c r="A30" s="109"/>
      <c r="B30" s="110"/>
      <c r="C30" s="95"/>
      <c r="D30" s="59"/>
      <c r="E30" s="74"/>
      <c r="F30" s="74"/>
      <c r="G30" s="74"/>
      <c r="H30" s="83"/>
      <c r="I30" s="54"/>
    </row>
    <row r="31" spans="1:14" x14ac:dyDescent="0.25">
      <c r="A31" s="109"/>
      <c r="B31" s="110"/>
      <c r="C31" s="95"/>
      <c r="D31" s="70" t="s">
        <v>34</v>
      </c>
      <c r="E31" s="84">
        <f>SUM(E21+E29)</f>
        <v>29848367288</v>
      </c>
      <c r="F31" s="84">
        <f t="shared" ref="F31" si="4">SUM(F21+F29)</f>
        <v>11721386434</v>
      </c>
      <c r="G31" s="59">
        <f t="shared" ref="G31" si="5">SUM(F31/E31)*100</f>
        <v>39.269774192012079</v>
      </c>
      <c r="H31" s="84">
        <f>SUM(H21+H29)</f>
        <v>0</v>
      </c>
      <c r="I31" s="54"/>
    </row>
    <row r="32" spans="1:14" x14ac:dyDescent="0.25">
      <c r="A32" s="109"/>
      <c r="B32" s="110"/>
      <c r="C32" s="95"/>
      <c r="D32" s="70"/>
      <c r="E32" s="84"/>
      <c r="F32" s="74"/>
      <c r="G32" s="84"/>
      <c r="H32" s="85"/>
      <c r="I32" s="54"/>
      <c r="K32" s="86"/>
      <c r="L32" s="86"/>
      <c r="M32" s="86"/>
      <c r="N32" s="86"/>
    </row>
    <row r="33" spans="1:14" x14ac:dyDescent="0.25">
      <c r="A33" s="109"/>
      <c r="B33" s="110"/>
      <c r="C33" s="95"/>
      <c r="D33" s="70" t="s">
        <v>35</v>
      </c>
      <c r="E33" s="84">
        <f>E15-E31</f>
        <v>-29414537288</v>
      </c>
      <c r="F33" s="84">
        <f>F15-F31</f>
        <v>-11477173412</v>
      </c>
      <c r="G33" s="59">
        <f t="shared" ref="G33" si="6">SUM(F33/E33)*100</f>
        <v>39.018711393030294</v>
      </c>
      <c r="H33" s="84">
        <f>H15-H31</f>
        <v>0</v>
      </c>
      <c r="I33" s="54"/>
      <c r="K33" s="86"/>
      <c r="L33" s="86"/>
      <c r="M33" s="86"/>
      <c r="N33" s="86"/>
    </row>
    <row r="34" spans="1:14" ht="15.75" thickBot="1" x14ac:dyDescent="0.3">
      <c r="A34" s="111"/>
      <c r="B34" s="112"/>
      <c r="C34" s="113"/>
      <c r="D34" s="87"/>
      <c r="E34" s="88"/>
      <c r="F34" s="88"/>
      <c r="G34" s="88"/>
      <c r="H34" s="89"/>
      <c r="I34" s="90"/>
    </row>
    <row r="35" spans="1:14" x14ac:dyDescent="0.25">
      <c r="F35" s="41"/>
    </row>
    <row r="36" spans="1:14" ht="15.75" x14ac:dyDescent="0.25">
      <c r="F36" s="91"/>
    </row>
  </sheetData>
  <mergeCells count="6">
    <mergeCell ref="A7:C7"/>
    <mergeCell ref="A1:I1"/>
    <mergeCell ref="A2:I2"/>
    <mergeCell ref="A3:I3"/>
    <mergeCell ref="A4:I4"/>
    <mergeCell ref="A6:C6"/>
  </mergeCells>
  <pageMargins left="0.79" right="0.27" top="0.33" bottom="0.16" header="0.3" footer="0.18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41"/>
  <sheetViews>
    <sheetView workbookViewId="0">
      <selection activeCell="B18" sqref="B18"/>
    </sheetView>
  </sheetViews>
  <sheetFormatPr defaultRowHeight="15" x14ac:dyDescent="0.25"/>
  <cols>
    <col min="1" max="1" width="5.28515625" customWidth="1"/>
    <col min="2" max="2" width="42.5703125" customWidth="1"/>
    <col min="3" max="3" width="18.28515625" style="3" customWidth="1"/>
    <col min="4" max="4" width="20.85546875" style="3" bestFit="1" customWidth="1"/>
    <col min="5" max="5" width="15.42578125" style="3" customWidth="1"/>
    <col min="6" max="6" width="18.42578125" style="3" customWidth="1"/>
    <col min="7" max="7" width="14.7109375" customWidth="1"/>
    <col min="10" max="10" width="15.28515625" bestFit="1" customWidth="1"/>
    <col min="11" max="11" width="10" bestFit="1" customWidth="1"/>
    <col min="13" max="13" width="18" bestFit="1" customWidth="1"/>
    <col min="14" max="14" width="16.85546875" bestFit="1" customWidth="1"/>
    <col min="257" max="257" width="36.7109375" customWidth="1"/>
    <col min="258" max="258" width="18.28515625" customWidth="1"/>
    <col min="259" max="259" width="18.42578125" customWidth="1"/>
    <col min="260" max="260" width="18.5703125" customWidth="1"/>
    <col min="261" max="261" width="18.42578125" customWidth="1"/>
    <col min="262" max="262" width="13.28515625" customWidth="1"/>
    <col min="264" max="264" width="10.5703125" bestFit="1" customWidth="1"/>
    <col min="513" max="513" width="36.7109375" customWidth="1"/>
    <col min="514" max="514" width="18.28515625" customWidth="1"/>
    <col min="515" max="515" width="18.42578125" customWidth="1"/>
    <col min="516" max="516" width="18.5703125" customWidth="1"/>
    <col min="517" max="517" width="18.42578125" customWidth="1"/>
    <col min="518" max="518" width="13.28515625" customWidth="1"/>
    <col min="520" max="520" width="10.5703125" bestFit="1" customWidth="1"/>
    <col min="769" max="769" width="36.7109375" customWidth="1"/>
    <col min="770" max="770" width="18.28515625" customWidth="1"/>
    <col min="771" max="771" width="18.42578125" customWidth="1"/>
    <col min="772" max="772" width="18.5703125" customWidth="1"/>
    <col min="773" max="773" width="18.42578125" customWidth="1"/>
    <col min="774" max="774" width="13.28515625" customWidth="1"/>
    <col min="776" max="776" width="10.5703125" bestFit="1" customWidth="1"/>
    <col min="1025" max="1025" width="36.7109375" customWidth="1"/>
    <col min="1026" max="1026" width="18.28515625" customWidth="1"/>
    <col min="1027" max="1027" width="18.42578125" customWidth="1"/>
    <col min="1028" max="1028" width="18.5703125" customWidth="1"/>
    <col min="1029" max="1029" width="18.42578125" customWidth="1"/>
    <col min="1030" max="1030" width="13.28515625" customWidth="1"/>
    <col min="1032" max="1032" width="10.5703125" bestFit="1" customWidth="1"/>
    <col min="1281" max="1281" width="36.7109375" customWidth="1"/>
    <col min="1282" max="1282" width="18.28515625" customWidth="1"/>
    <col min="1283" max="1283" width="18.42578125" customWidth="1"/>
    <col min="1284" max="1284" width="18.5703125" customWidth="1"/>
    <col min="1285" max="1285" width="18.42578125" customWidth="1"/>
    <col min="1286" max="1286" width="13.28515625" customWidth="1"/>
    <col min="1288" max="1288" width="10.5703125" bestFit="1" customWidth="1"/>
    <col min="1537" max="1537" width="36.7109375" customWidth="1"/>
    <col min="1538" max="1538" width="18.28515625" customWidth="1"/>
    <col min="1539" max="1539" width="18.42578125" customWidth="1"/>
    <col min="1540" max="1540" width="18.5703125" customWidth="1"/>
    <col min="1541" max="1541" width="18.42578125" customWidth="1"/>
    <col min="1542" max="1542" width="13.28515625" customWidth="1"/>
    <col min="1544" max="1544" width="10.5703125" bestFit="1" customWidth="1"/>
    <col min="1793" max="1793" width="36.7109375" customWidth="1"/>
    <col min="1794" max="1794" width="18.28515625" customWidth="1"/>
    <col min="1795" max="1795" width="18.42578125" customWidth="1"/>
    <col min="1796" max="1796" width="18.5703125" customWidth="1"/>
    <col min="1797" max="1797" width="18.42578125" customWidth="1"/>
    <col min="1798" max="1798" width="13.28515625" customWidth="1"/>
    <col min="1800" max="1800" width="10.5703125" bestFit="1" customWidth="1"/>
    <col min="2049" max="2049" width="36.7109375" customWidth="1"/>
    <col min="2050" max="2050" width="18.28515625" customWidth="1"/>
    <col min="2051" max="2051" width="18.42578125" customWidth="1"/>
    <col min="2052" max="2052" width="18.5703125" customWidth="1"/>
    <col min="2053" max="2053" width="18.42578125" customWidth="1"/>
    <col min="2054" max="2054" width="13.28515625" customWidth="1"/>
    <col min="2056" max="2056" width="10.5703125" bestFit="1" customWidth="1"/>
    <col min="2305" max="2305" width="36.7109375" customWidth="1"/>
    <col min="2306" max="2306" width="18.28515625" customWidth="1"/>
    <col min="2307" max="2307" width="18.42578125" customWidth="1"/>
    <col min="2308" max="2308" width="18.5703125" customWidth="1"/>
    <col min="2309" max="2309" width="18.42578125" customWidth="1"/>
    <col min="2310" max="2310" width="13.28515625" customWidth="1"/>
    <col min="2312" max="2312" width="10.5703125" bestFit="1" customWidth="1"/>
    <col min="2561" max="2561" width="36.7109375" customWidth="1"/>
    <col min="2562" max="2562" width="18.28515625" customWidth="1"/>
    <col min="2563" max="2563" width="18.42578125" customWidth="1"/>
    <col min="2564" max="2564" width="18.5703125" customWidth="1"/>
    <col min="2565" max="2565" width="18.42578125" customWidth="1"/>
    <col min="2566" max="2566" width="13.28515625" customWidth="1"/>
    <col min="2568" max="2568" width="10.5703125" bestFit="1" customWidth="1"/>
    <col min="2817" max="2817" width="36.7109375" customWidth="1"/>
    <col min="2818" max="2818" width="18.28515625" customWidth="1"/>
    <col min="2819" max="2819" width="18.42578125" customWidth="1"/>
    <col min="2820" max="2820" width="18.5703125" customWidth="1"/>
    <col min="2821" max="2821" width="18.42578125" customWidth="1"/>
    <col min="2822" max="2822" width="13.28515625" customWidth="1"/>
    <col min="2824" max="2824" width="10.5703125" bestFit="1" customWidth="1"/>
    <col min="3073" max="3073" width="36.7109375" customWidth="1"/>
    <col min="3074" max="3074" width="18.28515625" customWidth="1"/>
    <col min="3075" max="3075" width="18.42578125" customWidth="1"/>
    <col min="3076" max="3076" width="18.5703125" customWidth="1"/>
    <col min="3077" max="3077" width="18.42578125" customWidth="1"/>
    <col min="3078" max="3078" width="13.28515625" customWidth="1"/>
    <col min="3080" max="3080" width="10.5703125" bestFit="1" customWidth="1"/>
    <col min="3329" max="3329" width="36.7109375" customWidth="1"/>
    <col min="3330" max="3330" width="18.28515625" customWidth="1"/>
    <col min="3331" max="3331" width="18.42578125" customWidth="1"/>
    <col min="3332" max="3332" width="18.5703125" customWidth="1"/>
    <col min="3333" max="3333" width="18.42578125" customWidth="1"/>
    <col min="3334" max="3334" width="13.28515625" customWidth="1"/>
    <col min="3336" max="3336" width="10.5703125" bestFit="1" customWidth="1"/>
    <col min="3585" max="3585" width="36.7109375" customWidth="1"/>
    <col min="3586" max="3586" width="18.28515625" customWidth="1"/>
    <col min="3587" max="3587" width="18.42578125" customWidth="1"/>
    <col min="3588" max="3588" width="18.5703125" customWidth="1"/>
    <col min="3589" max="3589" width="18.42578125" customWidth="1"/>
    <col min="3590" max="3590" width="13.28515625" customWidth="1"/>
    <col min="3592" max="3592" width="10.5703125" bestFit="1" customWidth="1"/>
    <col min="3841" max="3841" width="36.7109375" customWidth="1"/>
    <col min="3842" max="3842" width="18.28515625" customWidth="1"/>
    <col min="3843" max="3843" width="18.42578125" customWidth="1"/>
    <col min="3844" max="3844" width="18.5703125" customWidth="1"/>
    <col min="3845" max="3845" width="18.42578125" customWidth="1"/>
    <col min="3846" max="3846" width="13.28515625" customWidth="1"/>
    <col min="3848" max="3848" width="10.5703125" bestFit="1" customWidth="1"/>
    <col min="4097" max="4097" width="36.7109375" customWidth="1"/>
    <col min="4098" max="4098" width="18.28515625" customWidth="1"/>
    <col min="4099" max="4099" width="18.42578125" customWidth="1"/>
    <col min="4100" max="4100" width="18.5703125" customWidth="1"/>
    <col min="4101" max="4101" width="18.42578125" customWidth="1"/>
    <col min="4102" max="4102" width="13.28515625" customWidth="1"/>
    <col min="4104" max="4104" width="10.5703125" bestFit="1" customWidth="1"/>
    <col min="4353" max="4353" width="36.7109375" customWidth="1"/>
    <col min="4354" max="4354" width="18.28515625" customWidth="1"/>
    <col min="4355" max="4355" width="18.42578125" customWidth="1"/>
    <col min="4356" max="4356" width="18.5703125" customWidth="1"/>
    <col min="4357" max="4357" width="18.42578125" customWidth="1"/>
    <col min="4358" max="4358" width="13.28515625" customWidth="1"/>
    <col min="4360" max="4360" width="10.5703125" bestFit="1" customWidth="1"/>
    <col min="4609" max="4609" width="36.7109375" customWidth="1"/>
    <col min="4610" max="4610" width="18.28515625" customWidth="1"/>
    <col min="4611" max="4611" width="18.42578125" customWidth="1"/>
    <col min="4612" max="4612" width="18.5703125" customWidth="1"/>
    <col min="4613" max="4613" width="18.42578125" customWidth="1"/>
    <col min="4614" max="4614" width="13.28515625" customWidth="1"/>
    <col min="4616" max="4616" width="10.5703125" bestFit="1" customWidth="1"/>
    <col min="4865" max="4865" width="36.7109375" customWidth="1"/>
    <col min="4866" max="4866" width="18.28515625" customWidth="1"/>
    <col min="4867" max="4867" width="18.42578125" customWidth="1"/>
    <col min="4868" max="4868" width="18.5703125" customWidth="1"/>
    <col min="4869" max="4869" width="18.42578125" customWidth="1"/>
    <col min="4870" max="4870" width="13.28515625" customWidth="1"/>
    <col min="4872" max="4872" width="10.5703125" bestFit="1" customWidth="1"/>
    <col min="5121" max="5121" width="36.7109375" customWidth="1"/>
    <col min="5122" max="5122" width="18.28515625" customWidth="1"/>
    <col min="5123" max="5123" width="18.42578125" customWidth="1"/>
    <col min="5124" max="5124" width="18.5703125" customWidth="1"/>
    <col min="5125" max="5125" width="18.42578125" customWidth="1"/>
    <col min="5126" max="5126" width="13.28515625" customWidth="1"/>
    <col min="5128" max="5128" width="10.5703125" bestFit="1" customWidth="1"/>
    <col min="5377" max="5377" width="36.7109375" customWidth="1"/>
    <col min="5378" max="5378" width="18.28515625" customWidth="1"/>
    <col min="5379" max="5379" width="18.42578125" customWidth="1"/>
    <col min="5380" max="5380" width="18.5703125" customWidth="1"/>
    <col min="5381" max="5381" width="18.42578125" customWidth="1"/>
    <col min="5382" max="5382" width="13.28515625" customWidth="1"/>
    <col min="5384" max="5384" width="10.5703125" bestFit="1" customWidth="1"/>
    <col min="5633" max="5633" width="36.7109375" customWidth="1"/>
    <col min="5634" max="5634" width="18.28515625" customWidth="1"/>
    <col min="5635" max="5635" width="18.42578125" customWidth="1"/>
    <col min="5636" max="5636" width="18.5703125" customWidth="1"/>
    <col min="5637" max="5637" width="18.42578125" customWidth="1"/>
    <col min="5638" max="5638" width="13.28515625" customWidth="1"/>
    <col min="5640" max="5640" width="10.5703125" bestFit="1" customWidth="1"/>
    <col min="5889" max="5889" width="36.7109375" customWidth="1"/>
    <col min="5890" max="5890" width="18.28515625" customWidth="1"/>
    <col min="5891" max="5891" width="18.42578125" customWidth="1"/>
    <col min="5892" max="5892" width="18.5703125" customWidth="1"/>
    <col min="5893" max="5893" width="18.42578125" customWidth="1"/>
    <col min="5894" max="5894" width="13.28515625" customWidth="1"/>
    <col min="5896" max="5896" width="10.5703125" bestFit="1" customWidth="1"/>
    <col min="6145" max="6145" width="36.7109375" customWidth="1"/>
    <col min="6146" max="6146" width="18.28515625" customWidth="1"/>
    <col min="6147" max="6147" width="18.42578125" customWidth="1"/>
    <col min="6148" max="6148" width="18.5703125" customWidth="1"/>
    <col min="6149" max="6149" width="18.42578125" customWidth="1"/>
    <col min="6150" max="6150" width="13.28515625" customWidth="1"/>
    <col min="6152" max="6152" width="10.5703125" bestFit="1" customWidth="1"/>
    <col min="6401" max="6401" width="36.7109375" customWidth="1"/>
    <col min="6402" max="6402" width="18.28515625" customWidth="1"/>
    <col min="6403" max="6403" width="18.42578125" customWidth="1"/>
    <col min="6404" max="6404" width="18.5703125" customWidth="1"/>
    <col min="6405" max="6405" width="18.42578125" customWidth="1"/>
    <col min="6406" max="6406" width="13.28515625" customWidth="1"/>
    <col min="6408" max="6408" width="10.5703125" bestFit="1" customWidth="1"/>
    <col min="6657" max="6657" width="36.7109375" customWidth="1"/>
    <col min="6658" max="6658" width="18.28515625" customWidth="1"/>
    <col min="6659" max="6659" width="18.42578125" customWidth="1"/>
    <col min="6660" max="6660" width="18.5703125" customWidth="1"/>
    <col min="6661" max="6661" width="18.42578125" customWidth="1"/>
    <col min="6662" max="6662" width="13.28515625" customWidth="1"/>
    <col min="6664" max="6664" width="10.5703125" bestFit="1" customWidth="1"/>
    <col min="6913" max="6913" width="36.7109375" customWidth="1"/>
    <col min="6914" max="6914" width="18.28515625" customWidth="1"/>
    <col min="6915" max="6915" width="18.42578125" customWidth="1"/>
    <col min="6916" max="6916" width="18.5703125" customWidth="1"/>
    <col min="6917" max="6917" width="18.42578125" customWidth="1"/>
    <col min="6918" max="6918" width="13.28515625" customWidth="1"/>
    <col min="6920" max="6920" width="10.5703125" bestFit="1" customWidth="1"/>
    <col min="7169" max="7169" width="36.7109375" customWidth="1"/>
    <col min="7170" max="7170" width="18.28515625" customWidth="1"/>
    <col min="7171" max="7171" width="18.42578125" customWidth="1"/>
    <col min="7172" max="7172" width="18.5703125" customWidth="1"/>
    <col min="7173" max="7173" width="18.42578125" customWidth="1"/>
    <col min="7174" max="7174" width="13.28515625" customWidth="1"/>
    <col min="7176" max="7176" width="10.5703125" bestFit="1" customWidth="1"/>
    <col min="7425" max="7425" width="36.7109375" customWidth="1"/>
    <col min="7426" max="7426" width="18.28515625" customWidth="1"/>
    <col min="7427" max="7427" width="18.42578125" customWidth="1"/>
    <col min="7428" max="7428" width="18.5703125" customWidth="1"/>
    <col min="7429" max="7429" width="18.42578125" customWidth="1"/>
    <col min="7430" max="7430" width="13.28515625" customWidth="1"/>
    <col min="7432" max="7432" width="10.5703125" bestFit="1" customWidth="1"/>
    <col min="7681" max="7681" width="36.7109375" customWidth="1"/>
    <col min="7682" max="7682" width="18.28515625" customWidth="1"/>
    <col min="7683" max="7683" width="18.42578125" customWidth="1"/>
    <col min="7684" max="7684" width="18.5703125" customWidth="1"/>
    <col min="7685" max="7685" width="18.42578125" customWidth="1"/>
    <col min="7686" max="7686" width="13.28515625" customWidth="1"/>
    <col min="7688" max="7688" width="10.5703125" bestFit="1" customWidth="1"/>
    <col min="7937" max="7937" width="36.7109375" customWidth="1"/>
    <col min="7938" max="7938" width="18.28515625" customWidth="1"/>
    <col min="7939" max="7939" width="18.42578125" customWidth="1"/>
    <col min="7940" max="7940" width="18.5703125" customWidth="1"/>
    <col min="7941" max="7941" width="18.42578125" customWidth="1"/>
    <col min="7942" max="7942" width="13.28515625" customWidth="1"/>
    <col min="7944" max="7944" width="10.5703125" bestFit="1" customWidth="1"/>
    <col min="8193" max="8193" width="36.7109375" customWidth="1"/>
    <col min="8194" max="8194" width="18.28515625" customWidth="1"/>
    <col min="8195" max="8195" width="18.42578125" customWidth="1"/>
    <col min="8196" max="8196" width="18.5703125" customWidth="1"/>
    <col min="8197" max="8197" width="18.42578125" customWidth="1"/>
    <col min="8198" max="8198" width="13.28515625" customWidth="1"/>
    <col min="8200" max="8200" width="10.5703125" bestFit="1" customWidth="1"/>
    <col min="8449" max="8449" width="36.7109375" customWidth="1"/>
    <col min="8450" max="8450" width="18.28515625" customWidth="1"/>
    <col min="8451" max="8451" width="18.42578125" customWidth="1"/>
    <col min="8452" max="8452" width="18.5703125" customWidth="1"/>
    <col min="8453" max="8453" width="18.42578125" customWidth="1"/>
    <col min="8454" max="8454" width="13.28515625" customWidth="1"/>
    <col min="8456" max="8456" width="10.5703125" bestFit="1" customWidth="1"/>
    <col min="8705" max="8705" width="36.7109375" customWidth="1"/>
    <col min="8706" max="8706" width="18.28515625" customWidth="1"/>
    <col min="8707" max="8707" width="18.42578125" customWidth="1"/>
    <col min="8708" max="8708" width="18.5703125" customWidth="1"/>
    <col min="8709" max="8709" width="18.42578125" customWidth="1"/>
    <col min="8710" max="8710" width="13.28515625" customWidth="1"/>
    <col min="8712" max="8712" width="10.5703125" bestFit="1" customWidth="1"/>
    <col min="8961" max="8961" width="36.7109375" customWidth="1"/>
    <col min="8962" max="8962" width="18.28515625" customWidth="1"/>
    <col min="8963" max="8963" width="18.42578125" customWidth="1"/>
    <col min="8964" max="8964" width="18.5703125" customWidth="1"/>
    <col min="8965" max="8965" width="18.42578125" customWidth="1"/>
    <col min="8966" max="8966" width="13.28515625" customWidth="1"/>
    <col min="8968" max="8968" width="10.5703125" bestFit="1" customWidth="1"/>
    <col min="9217" max="9217" width="36.7109375" customWidth="1"/>
    <col min="9218" max="9218" width="18.28515625" customWidth="1"/>
    <col min="9219" max="9219" width="18.42578125" customWidth="1"/>
    <col min="9220" max="9220" width="18.5703125" customWidth="1"/>
    <col min="9221" max="9221" width="18.42578125" customWidth="1"/>
    <col min="9222" max="9222" width="13.28515625" customWidth="1"/>
    <col min="9224" max="9224" width="10.5703125" bestFit="1" customWidth="1"/>
    <col min="9473" max="9473" width="36.7109375" customWidth="1"/>
    <col min="9474" max="9474" width="18.28515625" customWidth="1"/>
    <col min="9475" max="9475" width="18.42578125" customWidth="1"/>
    <col min="9476" max="9476" width="18.5703125" customWidth="1"/>
    <col min="9477" max="9477" width="18.42578125" customWidth="1"/>
    <col min="9478" max="9478" width="13.28515625" customWidth="1"/>
    <col min="9480" max="9480" width="10.5703125" bestFit="1" customWidth="1"/>
    <col min="9729" max="9729" width="36.7109375" customWidth="1"/>
    <col min="9730" max="9730" width="18.28515625" customWidth="1"/>
    <col min="9731" max="9731" width="18.42578125" customWidth="1"/>
    <col min="9732" max="9732" width="18.5703125" customWidth="1"/>
    <col min="9733" max="9733" width="18.42578125" customWidth="1"/>
    <col min="9734" max="9734" width="13.28515625" customWidth="1"/>
    <col min="9736" max="9736" width="10.5703125" bestFit="1" customWidth="1"/>
    <col min="9985" max="9985" width="36.7109375" customWidth="1"/>
    <col min="9986" max="9986" width="18.28515625" customWidth="1"/>
    <col min="9987" max="9987" width="18.42578125" customWidth="1"/>
    <col min="9988" max="9988" width="18.5703125" customWidth="1"/>
    <col min="9989" max="9989" width="18.42578125" customWidth="1"/>
    <col min="9990" max="9990" width="13.28515625" customWidth="1"/>
    <col min="9992" max="9992" width="10.5703125" bestFit="1" customWidth="1"/>
    <col min="10241" max="10241" width="36.7109375" customWidth="1"/>
    <col min="10242" max="10242" width="18.28515625" customWidth="1"/>
    <col min="10243" max="10243" width="18.42578125" customWidth="1"/>
    <col min="10244" max="10244" width="18.5703125" customWidth="1"/>
    <col min="10245" max="10245" width="18.42578125" customWidth="1"/>
    <col min="10246" max="10246" width="13.28515625" customWidth="1"/>
    <col min="10248" max="10248" width="10.5703125" bestFit="1" customWidth="1"/>
    <col min="10497" max="10497" width="36.7109375" customWidth="1"/>
    <col min="10498" max="10498" width="18.28515625" customWidth="1"/>
    <col min="10499" max="10499" width="18.42578125" customWidth="1"/>
    <col min="10500" max="10500" width="18.5703125" customWidth="1"/>
    <col min="10501" max="10501" width="18.42578125" customWidth="1"/>
    <col min="10502" max="10502" width="13.28515625" customWidth="1"/>
    <col min="10504" max="10504" width="10.5703125" bestFit="1" customWidth="1"/>
    <col min="10753" max="10753" width="36.7109375" customWidth="1"/>
    <col min="10754" max="10754" width="18.28515625" customWidth="1"/>
    <col min="10755" max="10755" width="18.42578125" customWidth="1"/>
    <col min="10756" max="10756" width="18.5703125" customWidth="1"/>
    <col min="10757" max="10757" width="18.42578125" customWidth="1"/>
    <col min="10758" max="10758" width="13.28515625" customWidth="1"/>
    <col min="10760" max="10760" width="10.5703125" bestFit="1" customWidth="1"/>
    <col min="11009" max="11009" width="36.7109375" customWidth="1"/>
    <col min="11010" max="11010" width="18.28515625" customWidth="1"/>
    <col min="11011" max="11011" width="18.42578125" customWidth="1"/>
    <col min="11012" max="11012" width="18.5703125" customWidth="1"/>
    <col min="11013" max="11013" width="18.42578125" customWidth="1"/>
    <col min="11014" max="11014" width="13.28515625" customWidth="1"/>
    <col min="11016" max="11016" width="10.5703125" bestFit="1" customWidth="1"/>
    <col min="11265" max="11265" width="36.7109375" customWidth="1"/>
    <col min="11266" max="11266" width="18.28515625" customWidth="1"/>
    <col min="11267" max="11267" width="18.42578125" customWidth="1"/>
    <col min="11268" max="11268" width="18.5703125" customWidth="1"/>
    <col min="11269" max="11269" width="18.42578125" customWidth="1"/>
    <col min="11270" max="11270" width="13.28515625" customWidth="1"/>
    <col min="11272" max="11272" width="10.5703125" bestFit="1" customWidth="1"/>
    <col min="11521" max="11521" width="36.7109375" customWidth="1"/>
    <col min="11522" max="11522" width="18.28515625" customWidth="1"/>
    <col min="11523" max="11523" width="18.42578125" customWidth="1"/>
    <col min="11524" max="11524" width="18.5703125" customWidth="1"/>
    <col min="11525" max="11525" width="18.42578125" customWidth="1"/>
    <col min="11526" max="11526" width="13.28515625" customWidth="1"/>
    <col min="11528" max="11528" width="10.5703125" bestFit="1" customWidth="1"/>
    <col min="11777" max="11777" width="36.7109375" customWidth="1"/>
    <col min="11778" max="11778" width="18.28515625" customWidth="1"/>
    <col min="11779" max="11779" width="18.42578125" customWidth="1"/>
    <col min="11780" max="11780" width="18.5703125" customWidth="1"/>
    <col min="11781" max="11781" width="18.42578125" customWidth="1"/>
    <col min="11782" max="11782" width="13.28515625" customWidth="1"/>
    <col min="11784" max="11784" width="10.5703125" bestFit="1" customWidth="1"/>
    <col min="12033" max="12033" width="36.7109375" customWidth="1"/>
    <col min="12034" max="12034" width="18.28515625" customWidth="1"/>
    <col min="12035" max="12035" width="18.42578125" customWidth="1"/>
    <col min="12036" max="12036" width="18.5703125" customWidth="1"/>
    <col min="12037" max="12037" width="18.42578125" customWidth="1"/>
    <col min="12038" max="12038" width="13.28515625" customWidth="1"/>
    <col min="12040" max="12040" width="10.5703125" bestFit="1" customWidth="1"/>
    <col min="12289" max="12289" width="36.7109375" customWidth="1"/>
    <col min="12290" max="12290" width="18.28515625" customWidth="1"/>
    <col min="12291" max="12291" width="18.42578125" customWidth="1"/>
    <col min="12292" max="12292" width="18.5703125" customWidth="1"/>
    <col min="12293" max="12293" width="18.42578125" customWidth="1"/>
    <col min="12294" max="12294" width="13.28515625" customWidth="1"/>
    <col min="12296" max="12296" width="10.5703125" bestFit="1" customWidth="1"/>
    <col min="12545" max="12545" width="36.7109375" customWidth="1"/>
    <col min="12546" max="12546" width="18.28515625" customWidth="1"/>
    <col min="12547" max="12547" width="18.42578125" customWidth="1"/>
    <col min="12548" max="12548" width="18.5703125" customWidth="1"/>
    <col min="12549" max="12549" width="18.42578125" customWidth="1"/>
    <col min="12550" max="12550" width="13.28515625" customWidth="1"/>
    <col min="12552" max="12552" width="10.5703125" bestFit="1" customWidth="1"/>
    <col min="12801" max="12801" width="36.7109375" customWidth="1"/>
    <col min="12802" max="12802" width="18.28515625" customWidth="1"/>
    <col min="12803" max="12803" width="18.42578125" customWidth="1"/>
    <col min="12804" max="12804" width="18.5703125" customWidth="1"/>
    <col min="12805" max="12805" width="18.42578125" customWidth="1"/>
    <col min="12806" max="12806" width="13.28515625" customWidth="1"/>
    <col min="12808" max="12808" width="10.5703125" bestFit="1" customWidth="1"/>
    <col min="13057" max="13057" width="36.7109375" customWidth="1"/>
    <col min="13058" max="13058" width="18.28515625" customWidth="1"/>
    <col min="13059" max="13059" width="18.42578125" customWidth="1"/>
    <col min="13060" max="13060" width="18.5703125" customWidth="1"/>
    <col min="13061" max="13061" width="18.42578125" customWidth="1"/>
    <col min="13062" max="13062" width="13.28515625" customWidth="1"/>
    <col min="13064" max="13064" width="10.5703125" bestFit="1" customWidth="1"/>
    <col min="13313" max="13313" width="36.7109375" customWidth="1"/>
    <col min="13314" max="13314" width="18.28515625" customWidth="1"/>
    <col min="13315" max="13315" width="18.42578125" customWidth="1"/>
    <col min="13316" max="13316" width="18.5703125" customWidth="1"/>
    <col min="13317" max="13317" width="18.42578125" customWidth="1"/>
    <col min="13318" max="13318" width="13.28515625" customWidth="1"/>
    <col min="13320" max="13320" width="10.5703125" bestFit="1" customWidth="1"/>
    <col min="13569" max="13569" width="36.7109375" customWidth="1"/>
    <col min="13570" max="13570" width="18.28515625" customWidth="1"/>
    <col min="13571" max="13571" width="18.42578125" customWidth="1"/>
    <col min="13572" max="13572" width="18.5703125" customWidth="1"/>
    <col min="13573" max="13573" width="18.42578125" customWidth="1"/>
    <col min="13574" max="13574" width="13.28515625" customWidth="1"/>
    <col min="13576" max="13576" width="10.5703125" bestFit="1" customWidth="1"/>
    <col min="13825" max="13825" width="36.7109375" customWidth="1"/>
    <col min="13826" max="13826" width="18.28515625" customWidth="1"/>
    <col min="13827" max="13827" width="18.42578125" customWidth="1"/>
    <col min="13828" max="13828" width="18.5703125" customWidth="1"/>
    <col min="13829" max="13829" width="18.42578125" customWidth="1"/>
    <col min="13830" max="13830" width="13.28515625" customWidth="1"/>
    <col min="13832" max="13832" width="10.5703125" bestFit="1" customWidth="1"/>
    <col min="14081" max="14081" width="36.7109375" customWidth="1"/>
    <col min="14082" max="14082" width="18.28515625" customWidth="1"/>
    <col min="14083" max="14083" width="18.42578125" customWidth="1"/>
    <col min="14084" max="14084" width="18.5703125" customWidth="1"/>
    <col min="14085" max="14085" width="18.42578125" customWidth="1"/>
    <col min="14086" max="14086" width="13.28515625" customWidth="1"/>
    <col min="14088" max="14088" width="10.5703125" bestFit="1" customWidth="1"/>
    <col min="14337" max="14337" width="36.7109375" customWidth="1"/>
    <col min="14338" max="14338" width="18.28515625" customWidth="1"/>
    <col min="14339" max="14339" width="18.42578125" customWidth="1"/>
    <col min="14340" max="14340" width="18.5703125" customWidth="1"/>
    <col min="14341" max="14341" width="18.42578125" customWidth="1"/>
    <col min="14342" max="14342" width="13.28515625" customWidth="1"/>
    <col min="14344" max="14344" width="10.5703125" bestFit="1" customWidth="1"/>
    <col min="14593" max="14593" width="36.7109375" customWidth="1"/>
    <col min="14594" max="14594" width="18.28515625" customWidth="1"/>
    <col min="14595" max="14595" width="18.42578125" customWidth="1"/>
    <col min="14596" max="14596" width="18.5703125" customWidth="1"/>
    <col min="14597" max="14597" width="18.42578125" customWidth="1"/>
    <col min="14598" max="14598" width="13.28515625" customWidth="1"/>
    <col min="14600" max="14600" width="10.5703125" bestFit="1" customWidth="1"/>
    <col min="14849" max="14849" width="36.7109375" customWidth="1"/>
    <col min="14850" max="14850" width="18.28515625" customWidth="1"/>
    <col min="14851" max="14851" width="18.42578125" customWidth="1"/>
    <col min="14852" max="14852" width="18.5703125" customWidth="1"/>
    <col min="14853" max="14853" width="18.42578125" customWidth="1"/>
    <col min="14854" max="14854" width="13.28515625" customWidth="1"/>
    <col min="14856" max="14856" width="10.5703125" bestFit="1" customWidth="1"/>
    <col min="15105" max="15105" width="36.7109375" customWidth="1"/>
    <col min="15106" max="15106" width="18.28515625" customWidth="1"/>
    <col min="15107" max="15107" width="18.42578125" customWidth="1"/>
    <col min="15108" max="15108" width="18.5703125" customWidth="1"/>
    <col min="15109" max="15109" width="18.42578125" customWidth="1"/>
    <col min="15110" max="15110" width="13.28515625" customWidth="1"/>
    <col min="15112" max="15112" width="10.5703125" bestFit="1" customWidth="1"/>
    <col min="15361" max="15361" width="36.7109375" customWidth="1"/>
    <col min="15362" max="15362" width="18.28515625" customWidth="1"/>
    <col min="15363" max="15363" width="18.42578125" customWidth="1"/>
    <col min="15364" max="15364" width="18.5703125" customWidth="1"/>
    <col min="15365" max="15365" width="18.42578125" customWidth="1"/>
    <col min="15366" max="15366" width="13.28515625" customWidth="1"/>
    <col min="15368" max="15368" width="10.5703125" bestFit="1" customWidth="1"/>
    <col min="15617" max="15617" width="36.7109375" customWidth="1"/>
    <col min="15618" max="15618" width="18.28515625" customWidth="1"/>
    <col min="15619" max="15619" width="18.42578125" customWidth="1"/>
    <col min="15620" max="15620" width="18.5703125" customWidth="1"/>
    <col min="15621" max="15621" width="18.42578125" customWidth="1"/>
    <col min="15622" max="15622" width="13.28515625" customWidth="1"/>
    <col min="15624" max="15624" width="10.5703125" bestFit="1" customWidth="1"/>
    <col min="15873" max="15873" width="36.7109375" customWidth="1"/>
    <col min="15874" max="15874" width="18.28515625" customWidth="1"/>
    <col min="15875" max="15875" width="18.42578125" customWidth="1"/>
    <col min="15876" max="15876" width="18.5703125" customWidth="1"/>
    <col min="15877" max="15877" width="18.42578125" customWidth="1"/>
    <col min="15878" max="15878" width="13.28515625" customWidth="1"/>
    <col min="15880" max="15880" width="10.5703125" bestFit="1" customWidth="1"/>
    <col min="16129" max="16129" width="36.7109375" customWidth="1"/>
    <col min="16130" max="16130" width="18.28515625" customWidth="1"/>
    <col min="16131" max="16131" width="18.42578125" customWidth="1"/>
    <col min="16132" max="16132" width="18.5703125" customWidth="1"/>
    <col min="16133" max="16133" width="18.42578125" customWidth="1"/>
    <col min="16134" max="16134" width="13.28515625" customWidth="1"/>
    <col min="16136" max="16136" width="10.5703125" bestFit="1" customWidth="1"/>
  </cols>
  <sheetData>
    <row r="1" spans="1:9" s="1" customFormat="1" ht="16.5" x14ac:dyDescent="0.3">
      <c r="A1" s="247" t="s">
        <v>2</v>
      </c>
      <c r="B1" s="247"/>
      <c r="C1" s="247"/>
      <c r="D1" s="247"/>
      <c r="E1" s="247"/>
      <c r="F1" s="247"/>
      <c r="G1" s="247"/>
      <c r="H1" s="2"/>
      <c r="I1" s="2"/>
    </row>
    <row r="2" spans="1:9" s="1" customFormat="1" ht="16.5" x14ac:dyDescent="0.3">
      <c r="A2" s="247" t="s">
        <v>3</v>
      </c>
      <c r="B2" s="247"/>
      <c r="C2" s="247"/>
      <c r="D2" s="247"/>
      <c r="E2" s="247"/>
      <c r="F2" s="247"/>
      <c r="G2" s="247"/>
      <c r="H2" s="2"/>
      <c r="I2" s="2"/>
    </row>
    <row r="3" spans="1:9" s="1" customFormat="1" ht="16.5" x14ac:dyDescent="0.3">
      <c r="A3" s="247" t="s">
        <v>73</v>
      </c>
      <c r="B3" s="247"/>
      <c r="C3" s="247"/>
      <c r="D3" s="247"/>
      <c r="E3" s="247"/>
      <c r="F3" s="247"/>
      <c r="G3" s="247"/>
      <c r="H3" s="2"/>
      <c r="I3" s="2"/>
    </row>
    <row r="4" spans="1:9" s="1" customFormat="1" ht="16.5" x14ac:dyDescent="0.3">
      <c r="A4" s="247" t="s">
        <v>76</v>
      </c>
      <c r="B4" s="247"/>
      <c r="C4" s="247"/>
      <c r="D4" s="247"/>
      <c r="E4" s="247"/>
      <c r="F4" s="247"/>
      <c r="G4" s="247"/>
      <c r="H4" s="2"/>
      <c r="I4" s="2"/>
    </row>
    <row r="5" spans="1:9" ht="15.75" thickBot="1" x14ac:dyDescent="0.3"/>
    <row r="6" spans="1:9" s="8" customFormat="1" ht="15.75" thickBot="1" x14ac:dyDescent="0.3">
      <c r="A6" s="4" t="s">
        <v>16</v>
      </c>
      <c r="B6" s="5" t="s">
        <v>4</v>
      </c>
      <c r="C6" s="6" t="s">
        <v>5</v>
      </c>
      <c r="D6" s="6" t="s">
        <v>48</v>
      </c>
      <c r="E6" s="6" t="s">
        <v>36</v>
      </c>
      <c r="F6" s="6" t="s">
        <v>49</v>
      </c>
      <c r="G6" s="7" t="s">
        <v>36</v>
      </c>
    </row>
    <row r="7" spans="1:9" s="12" customFormat="1" ht="15.75" thickBot="1" x14ac:dyDescent="0.3">
      <c r="A7" s="9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1">
        <v>7</v>
      </c>
    </row>
    <row r="8" spans="1:9" x14ac:dyDescent="0.25">
      <c r="A8" s="13"/>
      <c r="B8" s="14"/>
      <c r="C8" s="15"/>
      <c r="D8" s="15"/>
      <c r="E8" s="15"/>
      <c r="F8" s="15"/>
      <c r="G8" s="16"/>
    </row>
    <row r="9" spans="1:9" s="12" customFormat="1" x14ac:dyDescent="0.25">
      <c r="A9" s="17" t="s">
        <v>42</v>
      </c>
      <c r="B9" s="18" t="s">
        <v>7</v>
      </c>
      <c r="C9" s="19"/>
      <c r="D9" s="19"/>
      <c r="E9" s="19"/>
      <c r="F9" s="19"/>
      <c r="G9" s="20"/>
    </row>
    <row r="10" spans="1:9" s="12" customFormat="1" x14ac:dyDescent="0.25">
      <c r="A10" s="21" t="s">
        <v>43</v>
      </c>
      <c r="B10" s="18" t="s">
        <v>8</v>
      </c>
      <c r="C10" s="19"/>
      <c r="D10" s="19"/>
      <c r="E10" s="19"/>
      <c r="F10" s="19"/>
      <c r="G10" s="20"/>
    </row>
    <row r="11" spans="1:9" s="116" customFormat="1" x14ac:dyDescent="0.25">
      <c r="A11" s="114">
        <v>1</v>
      </c>
      <c r="B11" s="37" t="s">
        <v>44</v>
      </c>
      <c r="C11" s="25">
        <v>0</v>
      </c>
      <c r="D11" s="25">
        <v>0</v>
      </c>
      <c r="E11" s="25">
        <v>0</v>
      </c>
      <c r="F11" s="25">
        <v>0</v>
      </c>
      <c r="G11" s="115"/>
    </row>
    <row r="12" spans="1:9" s="23" customFormat="1" x14ac:dyDescent="0.25">
      <c r="A12" s="22">
        <v>2</v>
      </c>
      <c r="B12" s="37" t="s">
        <v>45</v>
      </c>
      <c r="C12" s="121">
        <v>433830000</v>
      </c>
      <c r="D12" s="124">
        <v>244213022</v>
      </c>
      <c r="E12" s="121">
        <f>SUM(D12/C12)*100</f>
        <v>56.292331558444552</v>
      </c>
      <c r="F12" s="121">
        <f>SUM(D12-C12)</f>
        <v>-189616978</v>
      </c>
      <c r="G12" s="125">
        <f>SUM(F12/C12)*100</f>
        <v>-43.707668441555448</v>
      </c>
    </row>
    <row r="13" spans="1:9" x14ac:dyDescent="0.25">
      <c r="A13" s="24">
        <v>3</v>
      </c>
      <c r="B13" s="248" t="s">
        <v>46</v>
      </c>
      <c r="C13" s="25">
        <v>0</v>
      </c>
      <c r="D13" s="25">
        <v>0</v>
      </c>
      <c r="E13" s="34">
        <v>0</v>
      </c>
      <c r="F13" s="25">
        <v>0</v>
      </c>
      <c r="G13" s="26"/>
    </row>
    <row r="14" spans="1:9" x14ac:dyDescent="0.25">
      <c r="A14" s="117"/>
      <c r="B14" s="249"/>
      <c r="C14" s="119"/>
      <c r="D14" s="119"/>
      <c r="E14" s="122"/>
      <c r="F14" s="119"/>
      <c r="G14" s="120"/>
    </row>
    <row r="15" spans="1:9" ht="15.75" thickBot="1" x14ac:dyDescent="0.3">
      <c r="A15" s="117">
        <v>4</v>
      </c>
      <c r="B15" s="118" t="s">
        <v>47</v>
      </c>
      <c r="C15" s="25">
        <v>0</v>
      </c>
      <c r="D15" s="25"/>
      <c r="E15" s="34">
        <v>0</v>
      </c>
      <c r="F15" s="25">
        <v>0</v>
      </c>
      <c r="G15" s="125"/>
    </row>
    <row r="16" spans="1:9" s="12" customFormat="1" ht="15.75" thickBot="1" x14ac:dyDescent="0.3">
      <c r="A16" s="245" t="s">
        <v>53</v>
      </c>
      <c r="B16" s="246"/>
      <c r="C16" s="126">
        <f>SUM(C12:C13)</f>
        <v>433830000</v>
      </c>
      <c r="D16" s="126">
        <f>SUM(D12:D15)</f>
        <v>244213022</v>
      </c>
      <c r="E16" s="35">
        <f>SUM(D16/C16)*100</f>
        <v>56.292331558444552</v>
      </c>
      <c r="F16" s="126">
        <f>SUM(F12:F15)</f>
        <v>-189616978</v>
      </c>
      <c r="G16" s="27"/>
    </row>
    <row r="17" spans="1:10" x14ac:dyDescent="0.25">
      <c r="A17" s="13"/>
      <c r="B17" s="14"/>
      <c r="C17" s="15"/>
      <c r="D17" s="15"/>
      <c r="E17" s="15"/>
      <c r="F17" s="15"/>
      <c r="G17" s="16"/>
    </row>
    <row r="18" spans="1:10" s="12" customFormat="1" x14ac:dyDescent="0.25">
      <c r="A18" s="17" t="s">
        <v>50</v>
      </c>
      <c r="B18" s="18" t="s">
        <v>9</v>
      </c>
      <c r="C18" s="19"/>
      <c r="D18" s="19"/>
      <c r="E18" s="123"/>
      <c r="F18" s="19"/>
      <c r="G18" s="20"/>
    </row>
    <row r="19" spans="1:10" s="12" customFormat="1" x14ac:dyDescent="0.25">
      <c r="A19" s="21" t="s">
        <v>0</v>
      </c>
      <c r="B19" s="18" t="s">
        <v>10</v>
      </c>
      <c r="C19" s="19"/>
      <c r="D19" s="19"/>
      <c r="E19" s="123"/>
      <c r="F19" s="19"/>
      <c r="G19" s="20"/>
    </row>
    <row r="20" spans="1:10" x14ac:dyDescent="0.25">
      <c r="A20" s="28">
        <v>1</v>
      </c>
      <c r="B20" s="29" t="s">
        <v>11</v>
      </c>
      <c r="C20" s="127">
        <v>19070097104</v>
      </c>
      <c r="D20" s="127">
        <v>8052466049</v>
      </c>
      <c r="E20" s="121">
        <f>SUM(D20/C20)*100</f>
        <v>42.225616393484309</v>
      </c>
      <c r="F20" s="130">
        <f>SUM(C20-D20)</f>
        <v>11017631055</v>
      </c>
      <c r="G20" s="125">
        <f t="shared" ref="G20:G21" si="0">SUM(F20/C20)*100</f>
        <v>57.774383606515691</v>
      </c>
    </row>
    <row r="21" spans="1:10" s="12" customFormat="1" x14ac:dyDescent="0.25">
      <c r="A21" s="21"/>
      <c r="B21" s="18" t="s">
        <v>51</v>
      </c>
      <c r="C21" s="128">
        <f>SUM(C20)</f>
        <v>19070097104</v>
      </c>
      <c r="D21" s="128">
        <f t="shared" ref="D21:E21" si="1">SUM(D20)</f>
        <v>8052466049</v>
      </c>
      <c r="E21" s="128">
        <f t="shared" si="1"/>
        <v>42.225616393484309</v>
      </c>
      <c r="F21" s="129">
        <f>SUM(C21-D21)</f>
        <v>11017631055</v>
      </c>
      <c r="G21" s="125">
        <f t="shared" si="0"/>
        <v>57.774383606515691</v>
      </c>
    </row>
    <row r="22" spans="1:10" x14ac:dyDescent="0.25">
      <c r="A22" s="28"/>
      <c r="B22" s="29"/>
      <c r="C22" s="127"/>
      <c r="D22" s="127"/>
      <c r="E22" s="127"/>
      <c r="F22" s="127"/>
      <c r="G22" s="30"/>
    </row>
    <row r="23" spans="1:10" s="12" customFormat="1" x14ac:dyDescent="0.25">
      <c r="A23" s="21" t="s">
        <v>1</v>
      </c>
      <c r="B23" s="18" t="s">
        <v>12</v>
      </c>
      <c r="C23" s="128"/>
      <c r="D23" s="128"/>
      <c r="E23" s="128"/>
      <c r="F23" s="128"/>
      <c r="G23" s="20"/>
    </row>
    <row r="24" spans="1:10" x14ac:dyDescent="0.25">
      <c r="A24" s="28">
        <v>2</v>
      </c>
      <c r="B24" s="29" t="s">
        <v>13</v>
      </c>
      <c r="C24" s="127">
        <v>10372220184</v>
      </c>
      <c r="D24" s="127">
        <v>3668920385</v>
      </c>
      <c r="E24" s="121">
        <f t="shared" ref="E24:E29" si="2">SUM(D24/C24)*100</f>
        <v>35.372565563731577</v>
      </c>
      <c r="F24" s="130">
        <f t="shared" ref="F24:F26" si="3">SUM(C24-D24)</f>
        <v>6703299799</v>
      </c>
      <c r="G24" s="125">
        <f t="shared" ref="G24:G26" si="4">SUM(F24/C24)*100</f>
        <v>64.62743443626843</v>
      </c>
    </row>
    <row r="25" spans="1:10" x14ac:dyDescent="0.25">
      <c r="A25" s="24">
        <v>3</v>
      </c>
      <c r="B25" s="31" t="s">
        <v>52</v>
      </c>
      <c r="C25" s="34">
        <v>406050000</v>
      </c>
      <c r="D25" s="34">
        <v>0</v>
      </c>
      <c r="E25" s="121">
        <f t="shared" si="2"/>
        <v>0</v>
      </c>
      <c r="F25" s="130">
        <f t="shared" si="3"/>
        <v>406050000</v>
      </c>
      <c r="G25" s="125">
        <f t="shared" si="4"/>
        <v>100</v>
      </c>
      <c r="J25" s="33"/>
    </row>
    <row r="26" spans="1:10" s="12" customFormat="1" x14ac:dyDescent="0.25">
      <c r="A26" s="21"/>
      <c r="B26" s="18" t="s">
        <v>55</v>
      </c>
      <c r="C26" s="128">
        <f>SUM(C24:C25)</f>
        <v>10778270184</v>
      </c>
      <c r="D26" s="128">
        <f>SUM(D24:D25)</f>
        <v>3668920385</v>
      </c>
      <c r="E26" s="121">
        <f t="shared" si="2"/>
        <v>34.039974155095834</v>
      </c>
      <c r="F26" s="130">
        <f t="shared" si="3"/>
        <v>7109349799</v>
      </c>
      <c r="G26" s="125">
        <f t="shared" si="4"/>
        <v>65.960025844904166</v>
      </c>
    </row>
    <row r="27" spans="1:10" ht="15.75" thickBot="1" x14ac:dyDescent="0.3">
      <c r="A27" s="117"/>
      <c r="B27" s="131"/>
      <c r="C27" s="122"/>
      <c r="D27" s="122"/>
      <c r="E27" s="122"/>
      <c r="F27" s="122"/>
      <c r="G27" s="120"/>
      <c r="J27" s="33"/>
    </row>
    <row r="28" spans="1:10" s="12" customFormat="1" ht="15.75" thickBot="1" x14ac:dyDescent="0.3">
      <c r="A28" s="245" t="s">
        <v>54</v>
      </c>
      <c r="B28" s="246"/>
      <c r="C28" s="36">
        <f>SUM(C21+C26)</f>
        <v>29848367288</v>
      </c>
      <c r="D28" s="36">
        <f>SUM(D21+D26)</f>
        <v>11721386434</v>
      </c>
      <c r="E28" s="35">
        <f t="shared" si="2"/>
        <v>39.269774192012079</v>
      </c>
      <c r="F28" s="36">
        <f>SUM(F21+F26)</f>
        <v>18126980854</v>
      </c>
      <c r="G28" s="135">
        <f t="shared" ref="G28" si="5">SUM(F28/C28)*100</f>
        <v>60.730225807987928</v>
      </c>
    </row>
    <row r="29" spans="1:10" s="12" customFormat="1" ht="15.75" thickBot="1" x14ac:dyDescent="0.3">
      <c r="A29" s="245" t="s">
        <v>14</v>
      </c>
      <c r="B29" s="246"/>
      <c r="C29" s="36">
        <f>C16-C28</f>
        <v>-29414537288</v>
      </c>
      <c r="D29" s="35">
        <f>D16-D28</f>
        <v>-11477173412</v>
      </c>
      <c r="E29" s="35">
        <f t="shared" si="2"/>
        <v>39.018711393030294</v>
      </c>
      <c r="F29" s="36">
        <f>SUM(C29-D29)</f>
        <v>-17937363876</v>
      </c>
      <c r="G29" s="134">
        <f>-SUM(F29/C29)*100</f>
        <v>-60.981288606969706</v>
      </c>
    </row>
    <row r="40" spans="1:14" x14ac:dyDescent="0.25">
      <c r="M40" s="33"/>
      <c r="N40" s="33"/>
    </row>
    <row r="41" spans="1:14" x14ac:dyDescent="0.25">
      <c r="A41" t="s">
        <v>15</v>
      </c>
      <c r="D41" s="3">
        <v>19793906274</v>
      </c>
    </row>
  </sheetData>
  <mergeCells count="8">
    <mergeCell ref="A29:B29"/>
    <mergeCell ref="A1:G1"/>
    <mergeCell ref="A2:G2"/>
    <mergeCell ref="A3:G3"/>
    <mergeCell ref="A4:G4"/>
    <mergeCell ref="A16:B16"/>
    <mergeCell ref="A28:B28"/>
    <mergeCell ref="B13:B14"/>
  </mergeCells>
  <printOptions horizontalCentered="1"/>
  <pageMargins left="0.63" right="0.33" top="0.88" bottom="0.28999999999999998" header="0.3" footer="0.3"/>
  <pageSetup paperSize="9" scale="9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9"/>
  <sheetViews>
    <sheetView tabSelected="1" topLeftCell="A22" workbookViewId="0">
      <selection activeCell="D45" sqref="D45"/>
    </sheetView>
  </sheetViews>
  <sheetFormatPr defaultColWidth="2.85546875" defaultRowHeight="15" x14ac:dyDescent="0.25"/>
  <cols>
    <col min="1" max="1" width="3.28515625" style="140" customWidth="1"/>
    <col min="2" max="2" width="2.7109375" style="140" customWidth="1"/>
    <col min="3" max="3" width="4.42578125" style="140" customWidth="1"/>
    <col min="4" max="4" width="53.42578125" style="140" customWidth="1"/>
    <col min="5" max="5" width="21" style="140" customWidth="1"/>
    <col min="6" max="6" width="21.85546875" style="140" customWidth="1"/>
    <col min="7" max="7" width="20.28515625" style="140" customWidth="1"/>
    <col min="8" max="8" width="16.42578125" style="140" customWidth="1"/>
    <col min="9" max="9" width="9.140625" style="140" customWidth="1"/>
    <col min="10" max="13" width="18.7109375" style="141" bestFit="1" customWidth="1"/>
    <col min="14" max="245" width="9.140625" style="140" customWidth="1"/>
    <col min="246" max="246" width="2.85546875" style="140"/>
    <col min="247" max="247" width="2.85546875" style="140" customWidth="1"/>
    <col min="248" max="248" width="1.85546875" style="140" customWidth="1"/>
    <col min="249" max="249" width="2.28515625" style="140" customWidth="1"/>
    <col min="250" max="250" width="40.7109375" style="140" customWidth="1"/>
    <col min="251" max="251" width="18.5703125" style="140" bestFit="1" customWidth="1"/>
    <col min="252" max="252" width="18.42578125" style="140" bestFit="1" customWidth="1"/>
    <col min="253" max="253" width="18.7109375" style="140" bestFit="1" customWidth="1"/>
    <col min="254" max="254" width="17.7109375" style="140" bestFit="1" customWidth="1"/>
    <col min="255" max="255" width="13.5703125" style="140" customWidth="1"/>
    <col min="256" max="257" width="9.140625" style="140" customWidth="1"/>
    <col min="258" max="258" width="15.28515625" style="140" bestFit="1" customWidth="1"/>
    <col min="259" max="259" width="21.140625" style="140" customWidth="1"/>
    <col min="260" max="501" width="9.140625" style="140" customWidth="1"/>
    <col min="502" max="502" width="2.85546875" style="140"/>
    <col min="503" max="503" width="2.85546875" style="140" customWidth="1"/>
    <col min="504" max="504" width="1.85546875" style="140" customWidth="1"/>
    <col min="505" max="505" width="2.28515625" style="140" customWidth="1"/>
    <col min="506" max="506" width="40.7109375" style="140" customWidth="1"/>
    <col min="507" max="507" width="18.5703125" style="140" bestFit="1" customWidth="1"/>
    <col min="508" max="508" width="18.42578125" style="140" bestFit="1" customWidth="1"/>
    <col min="509" max="509" width="18.7109375" style="140" bestFit="1" customWidth="1"/>
    <col min="510" max="510" width="17.7109375" style="140" bestFit="1" customWidth="1"/>
    <col min="511" max="511" width="13.5703125" style="140" customWidth="1"/>
    <col min="512" max="513" width="9.140625" style="140" customWidth="1"/>
    <col min="514" max="514" width="15.28515625" style="140" bestFit="1" customWidth="1"/>
    <col min="515" max="515" width="21.140625" style="140" customWidth="1"/>
    <col min="516" max="757" width="9.140625" style="140" customWidth="1"/>
    <col min="758" max="758" width="2.85546875" style="140"/>
    <col min="759" max="759" width="2.85546875" style="140" customWidth="1"/>
    <col min="760" max="760" width="1.85546875" style="140" customWidth="1"/>
    <col min="761" max="761" width="2.28515625" style="140" customWidth="1"/>
    <col min="762" max="762" width="40.7109375" style="140" customWidth="1"/>
    <col min="763" max="763" width="18.5703125" style="140" bestFit="1" customWidth="1"/>
    <col min="764" max="764" width="18.42578125" style="140" bestFit="1" customWidth="1"/>
    <col min="765" max="765" width="18.7109375" style="140" bestFit="1" customWidth="1"/>
    <col min="766" max="766" width="17.7109375" style="140" bestFit="1" customWidth="1"/>
    <col min="767" max="767" width="13.5703125" style="140" customWidth="1"/>
    <col min="768" max="769" width="9.140625" style="140" customWidth="1"/>
    <col min="770" max="770" width="15.28515625" style="140" bestFit="1" customWidth="1"/>
    <col min="771" max="771" width="21.140625" style="140" customWidth="1"/>
    <col min="772" max="1013" width="9.140625" style="140" customWidth="1"/>
    <col min="1014" max="1014" width="2.85546875" style="140"/>
    <col min="1015" max="1015" width="2.85546875" style="140" customWidth="1"/>
    <col min="1016" max="1016" width="1.85546875" style="140" customWidth="1"/>
    <col min="1017" max="1017" width="2.28515625" style="140" customWidth="1"/>
    <col min="1018" max="1018" width="40.7109375" style="140" customWidth="1"/>
    <col min="1019" max="1019" width="18.5703125" style="140" bestFit="1" customWidth="1"/>
    <col min="1020" max="1020" width="18.42578125" style="140" bestFit="1" customWidth="1"/>
    <col min="1021" max="1021" width="18.7109375" style="140" bestFit="1" customWidth="1"/>
    <col min="1022" max="1022" width="17.7109375" style="140" bestFit="1" customWidth="1"/>
    <col min="1023" max="1023" width="13.5703125" style="140" customWidth="1"/>
    <col min="1024" max="1025" width="9.140625" style="140" customWidth="1"/>
    <col min="1026" max="1026" width="15.28515625" style="140" bestFit="1" customWidth="1"/>
    <col min="1027" max="1027" width="21.140625" style="140" customWidth="1"/>
    <col min="1028" max="1269" width="9.140625" style="140" customWidth="1"/>
    <col min="1270" max="1270" width="2.85546875" style="140"/>
    <col min="1271" max="1271" width="2.85546875" style="140" customWidth="1"/>
    <col min="1272" max="1272" width="1.85546875" style="140" customWidth="1"/>
    <col min="1273" max="1273" width="2.28515625" style="140" customWidth="1"/>
    <col min="1274" max="1274" width="40.7109375" style="140" customWidth="1"/>
    <col min="1275" max="1275" width="18.5703125" style="140" bestFit="1" customWidth="1"/>
    <col min="1276" max="1276" width="18.42578125" style="140" bestFit="1" customWidth="1"/>
    <col min="1277" max="1277" width="18.7109375" style="140" bestFit="1" customWidth="1"/>
    <col min="1278" max="1278" width="17.7109375" style="140" bestFit="1" customWidth="1"/>
    <col min="1279" max="1279" width="13.5703125" style="140" customWidth="1"/>
    <col min="1280" max="1281" width="9.140625" style="140" customWidth="1"/>
    <col min="1282" max="1282" width="15.28515625" style="140" bestFit="1" customWidth="1"/>
    <col min="1283" max="1283" width="21.140625" style="140" customWidth="1"/>
    <col min="1284" max="1525" width="9.140625" style="140" customWidth="1"/>
    <col min="1526" max="1526" width="2.85546875" style="140"/>
    <col min="1527" max="1527" width="2.85546875" style="140" customWidth="1"/>
    <col min="1528" max="1528" width="1.85546875" style="140" customWidth="1"/>
    <col min="1529" max="1529" width="2.28515625" style="140" customWidth="1"/>
    <col min="1530" max="1530" width="40.7109375" style="140" customWidth="1"/>
    <col min="1531" max="1531" width="18.5703125" style="140" bestFit="1" customWidth="1"/>
    <col min="1532" max="1532" width="18.42578125" style="140" bestFit="1" customWidth="1"/>
    <col min="1533" max="1533" width="18.7109375" style="140" bestFit="1" customWidth="1"/>
    <col min="1534" max="1534" width="17.7109375" style="140" bestFit="1" customWidth="1"/>
    <col min="1535" max="1535" width="13.5703125" style="140" customWidth="1"/>
    <col min="1536" max="1537" width="9.140625" style="140" customWidth="1"/>
    <col min="1538" max="1538" width="15.28515625" style="140" bestFit="1" customWidth="1"/>
    <col min="1539" max="1539" width="21.140625" style="140" customWidth="1"/>
    <col min="1540" max="1781" width="9.140625" style="140" customWidth="1"/>
    <col min="1782" max="1782" width="2.85546875" style="140"/>
    <col min="1783" max="1783" width="2.85546875" style="140" customWidth="1"/>
    <col min="1784" max="1784" width="1.85546875" style="140" customWidth="1"/>
    <col min="1785" max="1785" width="2.28515625" style="140" customWidth="1"/>
    <col min="1786" max="1786" width="40.7109375" style="140" customWidth="1"/>
    <col min="1787" max="1787" width="18.5703125" style="140" bestFit="1" customWidth="1"/>
    <col min="1788" max="1788" width="18.42578125" style="140" bestFit="1" customWidth="1"/>
    <col min="1789" max="1789" width="18.7109375" style="140" bestFit="1" customWidth="1"/>
    <col min="1790" max="1790" width="17.7109375" style="140" bestFit="1" customWidth="1"/>
    <col min="1791" max="1791" width="13.5703125" style="140" customWidth="1"/>
    <col min="1792" max="1793" width="9.140625" style="140" customWidth="1"/>
    <col min="1794" max="1794" width="15.28515625" style="140" bestFit="1" customWidth="1"/>
    <col min="1795" max="1795" width="21.140625" style="140" customWidth="1"/>
    <col min="1796" max="2037" width="9.140625" style="140" customWidth="1"/>
    <col min="2038" max="2038" width="2.85546875" style="140"/>
    <col min="2039" max="2039" width="2.85546875" style="140" customWidth="1"/>
    <col min="2040" max="2040" width="1.85546875" style="140" customWidth="1"/>
    <col min="2041" max="2041" width="2.28515625" style="140" customWidth="1"/>
    <col min="2042" max="2042" width="40.7109375" style="140" customWidth="1"/>
    <col min="2043" max="2043" width="18.5703125" style="140" bestFit="1" customWidth="1"/>
    <col min="2044" max="2044" width="18.42578125" style="140" bestFit="1" customWidth="1"/>
    <col min="2045" max="2045" width="18.7109375" style="140" bestFit="1" customWidth="1"/>
    <col min="2046" max="2046" width="17.7109375" style="140" bestFit="1" customWidth="1"/>
    <col min="2047" max="2047" width="13.5703125" style="140" customWidth="1"/>
    <col min="2048" max="2049" width="9.140625" style="140" customWidth="1"/>
    <col min="2050" max="2050" width="15.28515625" style="140" bestFit="1" customWidth="1"/>
    <col min="2051" max="2051" width="21.140625" style="140" customWidth="1"/>
    <col min="2052" max="2293" width="9.140625" style="140" customWidth="1"/>
    <col min="2294" max="2294" width="2.85546875" style="140"/>
    <col min="2295" max="2295" width="2.85546875" style="140" customWidth="1"/>
    <col min="2296" max="2296" width="1.85546875" style="140" customWidth="1"/>
    <col min="2297" max="2297" width="2.28515625" style="140" customWidth="1"/>
    <col min="2298" max="2298" width="40.7109375" style="140" customWidth="1"/>
    <col min="2299" max="2299" width="18.5703125" style="140" bestFit="1" customWidth="1"/>
    <col min="2300" max="2300" width="18.42578125" style="140" bestFit="1" customWidth="1"/>
    <col min="2301" max="2301" width="18.7109375" style="140" bestFit="1" customWidth="1"/>
    <col min="2302" max="2302" width="17.7109375" style="140" bestFit="1" customWidth="1"/>
    <col min="2303" max="2303" width="13.5703125" style="140" customWidth="1"/>
    <col min="2304" max="2305" width="9.140625" style="140" customWidth="1"/>
    <col min="2306" max="2306" width="15.28515625" style="140" bestFit="1" customWidth="1"/>
    <col min="2307" max="2307" width="21.140625" style="140" customWidth="1"/>
    <col min="2308" max="2549" width="9.140625" style="140" customWidth="1"/>
    <col min="2550" max="2550" width="2.85546875" style="140"/>
    <col min="2551" max="2551" width="2.85546875" style="140" customWidth="1"/>
    <col min="2552" max="2552" width="1.85546875" style="140" customWidth="1"/>
    <col min="2553" max="2553" width="2.28515625" style="140" customWidth="1"/>
    <col min="2554" max="2554" width="40.7109375" style="140" customWidth="1"/>
    <col min="2555" max="2555" width="18.5703125" style="140" bestFit="1" customWidth="1"/>
    <col min="2556" max="2556" width="18.42578125" style="140" bestFit="1" customWidth="1"/>
    <col min="2557" max="2557" width="18.7109375" style="140" bestFit="1" customWidth="1"/>
    <col min="2558" max="2558" width="17.7109375" style="140" bestFit="1" customWidth="1"/>
    <col min="2559" max="2559" width="13.5703125" style="140" customWidth="1"/>
    <col min="2560" max="2561" width="9.140625" style="140" customWidth="1"/>
    <col min="2562" max="2562" width="15.28515625" style="140" bestFit="1" customWidth="1"/>
    <col min="2563" max="2563" width="21.140625" style="140" customWidth="1"/>
    <col min="2564" max="2805" width="9.140625" style="140" customWidth="1"/>
    <col min="2806" max="2806" width="2.85546875" style="140"/>
    <col min="2807" max="2807" width="2.85546875" style="140" customWidth="1"/>
    <col min="2808" max="2808" width="1.85546875" style="140" customWidth="1"/>
    <col min="2809" max="2809" width="2.28515625" style="140" customWidth="1"/>
    <col min="2810" max="2810" width="40.7109375" style="140" customWidth="1"/>
    <col min="2811" max="2811" width="18.5703125" style="140" bestFit="1" customWidth="1"/>
    <col min="2812" max="2812" width="18.42578125" style="140" bestFit="1" customWidth="1"/>
    <col min="2813" max="2813" width="18.7109375" style="140" bestFit="1" customWidth="1"/>
    <col min="2814" max="2814" width="17.7109375" style="140" bestFit="1" customWidth="1"/>
    <col min="2815" max="2815" width="13.5703125" style="140" customWidth="1"/>
    <col min="2816" max="2817" width="9.140625" style="140" customWidth="1"/>
    <col min="2818" max="2818" width="15.28515625" style="140" bestFit="1" customWidth="1"/>
    <col min="2819" max="2819" width="21.140625" style="140" customWidth="1"/>
    <col min="2820" max="3061" width="9.140625" style="140" customWidth="1"/>
    <col min="3062" max="3062" width="2.85546875" style="140"/>
    <col min="3063" max="3063" width="2.85546875" style="140" customWidth="1"/>
    <col min="3064" max="3064" width="1.85546875" style="140" customWidth="1"/>
    <col min="3065" max="3065" width="2.28515625" style="140" customWidth="1"/>
    <col min="3066" max="3066" width="40.7109375" style="140" customWidth="1"/>
    <col min="3067" max="3067" width="18.5703125" style="140" bestFit="1" customWidth="1"/>
    <col min="3068" max="3068" width="18.42578125" style="140" bestFit="1" customWidth="1"/>
    <col min="3069" max="3069" width="18.7109375" style="140" bestFit="1" customWidth="1"/>
    <col min="3070" max="3070" width="17.7109375" style="140" bestFit="1" customWidth="1"/>
    <col min="3071" max="3071" width="13.5703125" style="140" customWidth="1"/>
    <col min="3072" max="3073" width="9.140625" style="140" customWidth="1"/>
    <col min="3074" max="3074" width="15.28515625" style="140" bestFit="1" customWidth="1"/>
    <col min="3075" max="3075" width="21.140625" style="140" customWidth="1"/>
    <col min="3076" max="3317" width="9.140625" style="140" customWidth="1"/>
    <col min="3318" max="3318" width="2.85546875" style="140"/>
    <col min="3319" max="3319" width="2.85546875" style="140" customWidth="1"/>
    <col min="3320" max="3320" width="1.85546875" style="140" customWidth="1"/>
    <col min="3321" max="3321" width="2.28515625" style="140" customWidth="1"/>
    <col min="3322" max="3322" width="40.7109375" style="140" customWidth="1"/>
    <col min="3323" max="3323" width="18.5703125" style="140" bestFit="1" customWidth="1"/>
    <col min="3324" max="3324" width="18.42578125" style="140" bestFit="1" customWidth="1"/>
    <col min="3325" max="3325" width="18.7109375" style="140" bestFit="1" customWidth="1"/>
    <col min="3326" max="3326" width="17.7109375" style="140" bestFit="1" customWidth="1"/>
    <col min="3327" max="3327" width="13.5703125" style="140" customWidth="1"/>
    <col min="3328" max="3329" width="9.140625" style="140" customWidth="1"/>
    <col min="3330" max="3330" width="15.28515625" style="140" bestFit="1" customWidth="1"/>
    <col min="3331" max="3331" width="21.140625" style="140" customWidth="1"/>
    <col min="3332" max="3573" width="9.140625" style="140" customWidth="1"/>
    <col min="3574" max="3574" width="2.85546875" style="140"/>
    <col min="3575" max="3575" width="2.85546875" style="140" customWidth="1"/>
    <col min="3576" max="3576" width="1.85546875" style="140" customWidth="1"/>
    <col min="3577" max="3577" width="2.28515625" style="140" customWidth="1"/>
    <col min="3578" max="3578" width="40.7109375" style="140" customWidth="1"/>
    <col min="3579" max="3579" width="18.5703125" style="140" bestFit="1" customWidth="1"/>
    <col min="3580" max="3580" width="18.42578125" style="140" bestFit="1" customWidth="1"/>
    <col min="3581" max="3581" width="18.7109375" style="140" bestFit="1" customWidth="1"/>
    <col min="3582" max="3582" width="17.7109375" style="140" bestFit="1" customWidth="1"/>
    <col min="3583" max="3583" width="13.5703125" style="140" customWidth="1"/>
    <col min="3584" max="3585" width="9.140625" style="140" customWidth="1"/>
    <col min="3586" max="3586" width="15.28515625" style="140" bestFit="1" customWidth="1"/>
    <col min="3587" max="3587" width="21.140625" style="140" customWidth="1"/>
    <col min="3588" max="3829" width="9.140625" style="140" customWidth="1"/>
    <col min="3830" max="3830" width="2.85546875" style="140"/>
    <col min="3831" max="3831" width="2.85546875" style="140" customWidth="1"/>
    <col min="3832" max="3832" width="1.85546875" style="140" customWidth="1"/>
    <col min="3833" max="3833" width="2.28515625" style="140" customWidth="1"/>
    <col min="3834" max="3834" width="40.7109375" style="140" customWidth="1"/>
    <col min="3835" max="3835" width="18.5703125" style="140" bestFit="1" customWidth="1"/>
    <col min="3836" max="3836" width="18.42578125" style="140" bestFit="1" customWidth="1"/>
    <col min="3837" max="3837" width="18.7109375" style="140" bestFit="1" customWidth="1"/>
    <col min="3838" max="3838" width="17.7109375" style="140" bestFit="1" customWidth="1"/>
    <col min="3839" max="3839" width="13.5703125" style="140" customWidth="1"/>
    <col min="3840" max="3841" width="9.140625" style="140" customWidth="1"/>
    <col min="3842" max="3842" width="15.28515625" style="140" bestFit="1" customWidth="1"/>
    <col min="3843" max="3843" width="21.140625" style="140" customWidth="1"/>
    <col min="3844" max="4085" width="9.140625" style="140" customWidth="1"/>
    <col min="4086" max="4086" width="2.85546875" style="140"/>
    <col min="4087" max="4087" width="2.85546875" style="140" customWidth="1"/>
    <col min="4088" max="4088" width="1.85546875" style="140" customWidth="1"/>
    <col min="4089" max="4089" width="2.28515625" style="140" customWidth="1"/>
    <col min="4090" max="4090" width="40.7109375" style="140" customWidth="1"/>
    <col min="4091" max="4091" width="18.5703125" style="140" bestFit="1" customWidth="1"/>
    <col min="4092" max="4092" width="18.42578125" style="140" bestFit="1" customWidth="1"/>
    <col min="4093" max="4093" width="18.7109375" style="140" bestFit="1" customWidth="1"/>
    <col min="4094" max="4094" width="17.7109375" style="140" bestFit="1" customWidth="1"/>
    <col min="4095" max="4095" width="13.5703125" style="140" customWidth="1"/>
    <col min="4096" max="4097" width="9.140625" style="140" customWidth="1"/>
    <col min="4098" max="4098" width="15.28515625" style="140" bestFit="1" customWidth="1"/>
    <col min="4099" max="4099" width="21.140625" style="140" customWidth="1"/>
    <col min="4100" max="4341" width="9.140625" style="140" customWidth="1"/>
    <col min="4342" max="4342" width="2.85546875" style="140"/>
    <col min="4343" max="4343" width="2.85546875" style="140" customWidth="1"/>
    <col min="4344" max="4344" width="1.85546875" style="140" customWidth="1"/>
    <col min="4345" max="4345" width="2.28515625" style="140" customWidth="1"/>
    <col min="4346" max="4346" width="40.7109375" style="140" customWidth="1"/>
    <col min="4347" max="4347" width="18.5703125" style="140" bestFit="1" customWidth="1"/>
    <col min="4348" max="4348" width="18.42578125" style="140" bestFit="1" customWidth="1"/>
    <col min="4349" max="4349" width="18.7109375" style="140" bestFit="1" customWidth="1"/>
    <col min="4350" max="4350" width="17.7109375" style="140" bestFit="1" customWidth="1"/>
    <col min="4351" max="4351" width="13.5703125" style="140" customWidth="1"/>
    <col min="4352" max="4353" width="9.140625" style="140" customWidth="1"/>
    <col min="4354" max="4354" width="15.28515625" style="140" bestFit="1" customWidth="1"/>
    <col min="4355" max="4355" width="21.140625" style="140" customWidth="1"/>
    <col min="4356" max="4597" width="9.140625" style="140" customWidth="1"/>
    <col min="4598" max="4598" width="2.85546875" style="140"/>
    <col min="4599" max="4599" width="2.85546875" style="140" customWidth="1"/>
    <col min="4600" max="4600" width="1.85546875" style="140" customWidth="1"/>
    <col min="4601" max="4601" width="2.28515625" style="140" customWidth="1"/>
    <col min="4602" max="4602" width="40.7109375" style="140" customWidth="1"/>
    <col min="4603" max="4603" width="18.5703125" style="140" bestFit="1" customWidth="1"/>
    <col min="4604" max="4604" width="18.42578125" style="140" bestFit="1" customWidth="1"/>
    <col min="4605" max="4605" width="18.7109375" style="140" bestFit="1" customWidth="1"/>
    <col min="4606" max="4606" width="17.7109375" style="140" bestFit="1" customWidth="1"/>
    <col min="4607" max="4607" width="13.5703125" style="140" customWidth="1"/>
    <col min="4608" max="4609" width="9.140625" style="140" customWidth="1"/>
    <col min="4610" max="4610" width="15.28515625" style="140" bestFit="1" customWidth="1"/>
    <col min="4611" max="4611" width="21.140625" style="140" customWidth="1"/>
    <col min="4612" max="4853" width="9.140625" style="140" customWidth="1"/>
    <col min="4854" max="4854" width="2.85546875" style="140"/>
    <col min="4855" max="4855" width="2.85546875" style="140" customWidth="1"/>
    <col min="4856" max="4856" width="1.85546875" style="140" customWidth="1"/>
    <col min="4857" max="4857" width="2.28515625" style="140" customWidth="1"/>
    <col min="4858" max="4858" width="40.7109375" style="140" customWidth="1"/>
    <col min="4859" max="4859" width="18.5703125" style="140" bestFit="1" customWidth="1"/>
    <col min="4860" max="4860" width="18.42578125" style="140" bestFit="1" customWidth="1"/>
    <col min="4861" max="4861" width="18.7109375" style="140" bestFit="1" customWidth="1"/>
    <col min="4862" max="4862" width="17.7109375" style="140" bestFit="1" customWidth="1"/>
    <col min="4863" max="4863" width="13.5703125" style="140" customWidth="1"/>
    <col min="4864" max="4865" width="9.140625" style="140" customWidth="1"/>
    <col min="4866" max="4866" width="15.28515625" style="140" bestFit="1" customWidth="1"/>
    <col min="4867" max="4867" width="21.140625" style="140" customWidth="1"/>
    <col min="4868" max="5109" width="9.140625" style="140" customWidth="1"/>
    <col min="5110" max="5110" width="2.85546875" style="140"/>
    <col min="5111" max="5111" width="2.85546875" style="140" customWidth="1"/>
    <col min="5112" max="5112" width="1.85546875" style="140" customWidth="1"/>
    <col min="5113" max="5113" width="2.28515625" style="140" customWidth="1"/>
    <col min="5114" max="5114" width="40.7109375" style="140" customWidth="1"/>
    <col min="5115" max="5115" width="18.5703125" style="140" bestFit="1" customWidth="1"/>
    <col min="5116" max="5116" width="18.42578125" style="140" bestFit="1" customWidth="1"/>
    <col min="5117" max="5117" width="18.7109375" style="140" bestFit="1" customWidth="1"/>
    <col min="5118" max="5118" width="17.7109375" style="140" bestFit="1" customWidth="1"/>
    <col min="5119" max="5119" width="13.5703125" style="140" customWidth="1"/>
    <col min="5120" max="5121" width="9.140625" style="140" customWidth="1"/>
    <col min="5122" max="5122" width="15.28515625" style="140" bestFit="1" customWidth="1"/>
    <col min="5123" max="5123" width="21.140625" style="140" customWidth="1"/>
    <col min="5124" max="5365" width="9.140625" style="140" customWidth="1"/>
    <col min="5366" max="5366" width="2.85546875" style="140"/>
    <col min="5367" max="5367" width="2.85546875" style="140" customWidth="1"/>
    <col min="5368" max="5368" width="1.85546875" style="140" customWidth="1"/>
    <col min="5369" max="5369" width="2.28515625" style="140" customWidth="1"/>
    <col min="5370" max="5370" width="40.7109375" style="140" customWidth="1"/>
    <col min="5371" max="5371" width="18.5703125" style="140" bestFit="1" customWidth="1"/>
    <col min="5372" max="5372" width="18.42578125" style="140" bestFit="1" customWidth="1"/>
    <col min="5373" max="5373" width="18.7109375" style="140" bestFit="1" customWidth="1"/>
    <col min="5374" max="5374" width="17.7109375" style="140" bestFit="1" customWidth="1"/>
    <col min="5375" max="5375" width="13.5703125" style="140" customWidth="1"/>
    <col min="5376" max="5377" width="9.140625" style="140" customWidth="1"/>
    <col min="5378" max="5378" width="15.28515625" style="140" bestFit="1" customWidth="1"/>
    <col min="5379" max="5379" width="21.140625" style="140" customWidth="1"/>
    <col min="5380" max="5621" width="9.140625" style="140" customWidth="1"/>
    <col min="5622" max="5622" width="2.85546875" style="140"/>
    <col min="5623" max="5623" width="2.85546875" style="140" customWidth="1"/>
    <col min="5624" max="5624" width="1.85546875" style="140" customWidth="1"/>
    <col min="5625" max="5625" width="2.28515625" style="140" customWidth="1"/>
    <col min="5626" max="5626" width="40.7109375" style="140" customWidth="1"/>
    <col min="5627" max="5627" width="18.5703125" style="140" bestFit="1" customWidth="1"/>
    <col min="5628" max="5628" width="18.42578125" style="140" bestFit="1" customWidth="1"/>
    <col min="5629" max="5629" width="18.7109375" style="140" bestFit="1" customWidth="1"/>
    <col min="5630" max="5630" width="17.7109375" style="140" bestFit="1" customWidth="1"/>
    <col min="5631" max="5631" width="13.5703125" style="140" customWidth="1"/>
    <col min="5632" max="5633" width="9.140625" style="140" customWidth="1"/>
    <col min="5634" max="5634" width="15.28515625" style="140" bestFit="1" customWidth="1"/>
    <col min="5635" max="5635" width="21.140625" style="140" customWidth="1"/>
    <col min="5636" max="5877" width="9.140625" style="140" customWidth="1"/>
    <col min="5878" max="5878" width="2.85546875" style="140"/>
    <col min="5879" max="5879" width="2.85546875" style="140" customWidth="1"/>
    <col min="5880" max="5880" width="1.85546875" style="140" customWidth="1"/>
    <col min="5881" max="5881" width="2.28515625" style="140" customWidth="1"/>
    <col min="5882" max="5882" width="40.7109375" style="140" customWidth="1"/>
    <col min="5883" max="5883" width="18.5703125" style="140" bestFit="1" customWidth="1"/>
    <col min="5884" max="5884" width="18.42578125" style="140" bestFit="1" customWidth="1"/>
    <col min="5885" max="5885" width="18.7109375" style="140" bestFit="1" customWidth="1"/>
    <col min="5886" max="5886" width="17.7109375" style="140" bestFit="1" customWidth="1"/>
    <col min="5887" max="5887" width="13.5703125" style="140" customWidth="1"/>
    <col min="5888" max="5889" width="9.140625" style="140" customWidth="1"/>
    <col min="5890" max="5890" width="15.28515625" style="140" bestFit="1" customWidth="1"/>
    <col min="5891" max="5891" width="21.140625" style="140" customWidth="1"/>
    <col min="5892" max="6133" width="9.140625" style="140" customWidth="1"/>
    <col min="6134" max="6134" width="2.85546875" style="140"/>
    <col min="6135" max="6135" width="2.85546875" style="140" customWidth="1"/>
    <col min="6136" max="6136" width="1.85546875" style="140" customWidth="1"/>
    <col min="6137" max="6137" width="2.28515625" style="140" customWidth="1"/>
    <col min="6138" max="6138" width="40.7109375" style="140" customWidth="1"/>
    <col min="6139" max="6139" width="18.5703125" style="140" bestFit="1" customWidth="1"/>
    <col min="6140" max="6140" width="18.42578125" style="140" bestFit="1" customWidth="1"/>
    <col min="6141" max="6141" width="18.7109375" style="140" bestFit="1" customWidth="1"/>
    <col min="6142" max="6142" width="17.7109375" style="140" bestFit="1" customWidth="1"/>
    <col min="6143" max="6143" width="13.5703125" style="140" customWidth="1"/>
    <col min="6144" max="6145" width="9.140625" style="140" customWidth="1"/>
    <col min="6146" max="6146" width="15.28515625" style="140" bestFit="1" customWidth="1"/>
    <col min="6147" max="6147" width="21.140625" style="140" customWidth="1"/>
    <col min="6148" max="6389" width="9.140625" style="140" customWidth="1"/>
    <col min="6390" max="6390" width="2.85546875" style="140"/>
    <col min="6391" max="6391" width="2.85546875" style="140" customWidth="1"/>
    <col min="6392" max="6392" width="1.85546875" style="140" customWidth="1"/>
    <col min="6393" max="6393" width="2.28515625" style="140" customWidth="1"/>
    <col min="6394" max="6394" width="40.7109375" style="140" customWidth="1"/>
    <col min="6395" max="6395" width="18.5703125" style="140" bestFit="1" customWidth="1"/>
    <col min="6396" max="6396" width="18.42578125" style="140" bestFit="1" customWidth="1"/>
    <col min="6397" max="6397" width="18.7109375" style="140" bestFit="1" customWidth="1"/>
    <col min="6398" max="6398" width="17.7109375" style="140" bestFit="1" customWidth="1"/>
    <col min="6399" max="6399" width="13.5703125" style="140" customWidth="1"/>
    <col min="6400" max="6401" width="9.140625" style="140" customWidth="1"/>
    <col min="6402" max="6402" width="15.28515625" style="140" bestFit="1" customWidth="1"/>
    <col min="6403" max="6403" width="21.140625" style="140" customWidth="1"/>
    <col min="6404" max="6645" width="9.140625" style="140" customWidth="1"/>
    <col min="6646" max="6646" width="2.85546875" style="140"/>
    <col min="6647" max="6647" width="2.85546875" style="140" customWidth="1"/>
    <col min="6648" max="6648" width="1.85546875" style="140" customWidth="1"/>
    <col min="6649" max="6649" width="2.28515625" style="140" customWidth="1"/>
    <col min="6650" max="6650" width="40.7109375" style="140" customWidth="1"/>
    <col min="6651" max="6651" width="18.5703125" style="140" bestFit="1" customWidth="1"/>
    <col min="6652" max="6652" width="18.42578125" style="140" bestFit="1" customWidth="1"/>
    <col min="6653" max="6653" width="18.7109375" style="140" bestFit="1" customWidth="1"/>
    <col min="6654" max="6654" width="17.7109375" style="140" bestFit="1" customWidth="1"/>
    <col min="6655" max="6655" width="13.5703125" style="140" customWidth="1"/>
    <col min="6656" max="6657" width="9.140625" style="140" customWidth="1"/>
    <col min="6658" max="6658" width="15.28515625" style="140" bestFit="1" customWidth="1"/>
    <col min="6659" max="6659" width="21.140625" style="140" customWidth="1"/>
    <col min="6660" max="6901" width="9.140625" style="140" customWidth="1"/>
    <col min="6902" max="6902" width="2.85546875" style="140"/>
    <col min="6903" max="6903" width="2.85546875" style="140" customWidth="1"/>
    <col min="6904" max="6904" width="1.85546875" style="140" customWidth="1"/>
    <col min="6905" max="6905" width="2.28515625" style="140" customWidth="1"/>
    <col min="6906" max="6906" width="40.7109375" style="140" customWidth="1"/>
    <col min="6907" max="6907" width="18.5703125" style="140" bestFit="1" customWidth="1"/>
    <col min="6908" max="6908" width="18.42578125" style="140" bestFit="1" customWidth="1"/>
    <col min="6909" max="6909" width="18.7109375" style="140" bestFit="1" customWidth="1"/>
    <col min="6910" max="6910" width="17.7109375" style="140" bestFit="1" customWidth="1"/>
    <col min="6911" max="6911" width="13.5703125" style="140" customWidth="1"/>
    <col min="6912" max="6913" width="9.140625" style="140" customWidth="1"/>
    <col min="6914" max="6914" width="15.28515625" style="140" bestFit="1" customWidth="1"/>
    <col min="6915" max="6915" width="21.140625" style="140" customWidth="1"/>
    <col min="6916" max="7157" width="9.140625" style="140" customWidth="1"/>
    <col min="7158" max="7158" width="2.85546875" style="140"/>
    <col min="7159" max="7159" width="2.85546875" style="140" customWidth="1"/>
    <col min="7160" max="7160" width="1.85546875" style="140" customWidth="1"/>
    <col min="7161" max="7161" width="2.28515625" style="140" customWidth="1"/>
    <col min="7162" max="7162" width="40.7109375" style="140" customWidth="1"/>
    <col min="7163" max="7163" width="18.5703125" style="140" bestFit="1" customWidth="1"/>
    <col min="7164" max="7164" width="18.42578125" style="140" bestFit="1" customWidth="1"/>
    <col min="7165" max="7165" width="18.7109375" style="140" bestFit="1" customWidth="1"/>
    <col min="7166" max="7166" width="17.7109375" style="140" bestFit="1" customWidth="1"/>
    <col min="7167" max="7167" width="13.5703125" style="140" customWidth="1"/>
    <col min="7168" max="7169" width="9.140625" style="140" customWidth="1"/>
    <col min="7170" max="7170" width="15.28515625" style="140" bestFit="1" customWidth="1"/>
    <col min="7171" max="7171" width="21.140625" style="140" customWidth="1"/>
    <col min="7172" max="7413" width="9.140625" style="140" customWidth="1"/>
    <col min="7414" max="7414" width="2.85546875" style="140"/>
    <col min="7415" max="7415" width="2.85546875" style="140" customWidth="1"/>
    <col min="7416" max="7416" width="1.85546875" style="140" customWidth="1"/>
    <col min="7417" max="7417" width="2.28515625" style="140" customWidth="1"/>
    <col min="7418" max="7418" width="40.7109375" style="140" customWidth="1"/>
    <col min="7419" max="7419" width="18.5703125" style="140" bestFit="1" customWidth="1"/>
    <col min="7420" max="7420" width="18.42578125" style="140" bestFit="1" customWidth="1"/>
    <col min="7421" max="7421" width="18.7109375" style="140" bestFit="1" customWidth="1"/>
    <col min="7422" max="7422" width="17.7109375" style="140" bestFit="1" customWidth="1"/>
    <col min="7423" max="7423" width="13.5703125" style="140" customWidth="1"/>
    <col min="7424" max="7425" width="9.140625" style="140" customWidth="1"/>
    <col min="7426" max="7426" width="15.28515625" style="140" bestFit="1" customWidth="1"/>
    <col min="7427" max="7427" width="21.140625" style="140" customWidth="1"/>
    <col min="7428" max="7669" width="9.140625" style="140" customWidth="1"/>
    <col min="7670" max="7670" width="2.85546875" style="140"/>
    <col min="7671" max="7671" width="2.85546875" style="140" customWidth="1"/>
    <col min="7672" max="7672" width="1.85546875" style="140" customWidth="1"/>
    <col min="7673" max="7673" width="2.28515625" style="140" customWidth="1"/>
    <col min="7674" max="7674" width="40.7109375" style="140" customWidth="1"/>
    <col min="7675" max="7675" width="18.5703125" style="140" bestFit="1" customWidth="1"/>
    <col min="7676" max="7676" width="18.42578125" style="140" bestFit="1" customWidth="1"/>
    <col min="7677" max="7677" width="18.7109375" style="140" bestFit="1" customWidth="1"/>
    <col min="7678" max="7678" width="17.7109375" style="140" bestFit="1" customWidth="1"/>
    <col min="7679" max="7679" width="13.5703125" style="140" customWidth="1"/>
    <col min="7680" max="7681" width="9.140625" style="140" customWidth="1"/>
    <col min="7682" max="7682" width="15.28515625" style="140" bestFit="1" customWidth="1"/>
    <col min="7683" max="7683" width="21.140625" style="140" customWidth="1"/>
    <col min="7684" max="7925" width="9.140625" style="140" customWidth="1"/>
    <col min="7926" max="7926" width="2.85546875" style="140"/>
    <col min="7927" max="7927" width="2.85546875" style="140" customWidth="1"/>
    <col min="7928" max="7928" width="1.85546875" style="140" customWidth="1"/>
    <col min="7929" max="7929" width="2.28515625" style="140" customWidth="1"/>
    <col min="7930" max="7930" width="40.7109375" style="140" customWidth="1"/>
    <col min="7931" max="7931" width="18.5703125" style="140" bestFit="1" customWidth="1"/>
    <col min="7932" max="7932" width="18.42578125" style="140" bestFit="1" customWidth="1"/>
    <col min="7933" max="7933" width="18.7109375" style="140" bestFit="1" customWidth="1"/>
    <col min="7934" max="7934" width="17.7109375" style="140" bestFit="1" customWidth="1"/>
    <col min="7935" max="7935" width="13.5703125" style="140" customWidth="1"/>
    <col min="7936" max="7937" width="9.140625" style="140" customWidth="1"/>
    <col min="7938" max="7938" width="15.28515625" style="140" bestFit="1" customWidth="1"/>
    <col min="7939" max="7939" width="21.140625" style="140" customWidth="1"/>
    <col min="7940" max="8181" width="9.140625" style="140" customWidth="1"/>
    <col min="8182" max="8182" width="2.85546875" style="140"/>
    <col min="8183" max="8183" width="2.85546875" style="140" customWidth="1"/>
    <col min="8184" max="8184" width="1.85546875" style="140" customWidth="1"/>
    <col min="8185" max="8185" width="2.28515625" style="140" customWidth="1"/>
    <col min="8186" max="8186" width="40.7109375" style="140" customWidth="1"/>
    <col min="8187" max="8187" width="18.5703125" style="140" bestFit="1" customWidth="1"/>
    <col min="8188" max="8188" width="18.42578125" style="140" bestFit="1" customWidth="1"/>
    <col min="8189" max="8189" width="18.7109375" style="140" bestFit="1" customWidth="1"/>
    <col min="8190" max="8190" width="17.7109375" style="140" bestFit="1" customWidth="1"/>
    <col min="8191" max="8191" width="13.5703125" style="140" customWidth="1"/>
    <col min="8192" max="8193" width="9.140625" style="140" customWidth="1"/>
    <col min="8194" max="8194" width="15.28515625" style="140" bestFit="1" customWidth="1"/>
    <col min="8195" max="8195" width="21.140625" style="140" customWidth="1"/>
    <col min="8196" max="8437" width="9.140625" style="140" customWidth="1"/>
    <col min="8438" max="8438" width="2.85546875" style="140"/>
    <col min="8439" max="8439" width="2.85546875" style="140" customWidth="1"/>
    <col min="8440" max="8440" width="1.85546875" style="140" customWidth="1"/>
    <col min="8441" max="8441" width="2.28515625" style="140" customWidth="1"/>
    <col min="8442" max="8442" width="40.7109375" style="140" customWidth="1"/>
    <col min="8443" max="8443" width="18.5703125" style="140" bestFit="1" customWidth="1"/>
    <col min="8444" max="8444" width="18.42578125" style="140" bestFit="1" customWidth="1"/>
    <col min="8445" max="8445" width="18.7109375" style="140" bestFit="1" customWidth="1"/>
    <col min="8446" max="8446" width="17.7109375" style="140" bestFit="1" customWidth="1"/>
    <col min="8447" max="8447" width="13.5703125" style="140" customWidth="1"/>
    <col min="8448" max="8449" width="9.140625" style="140" customWidth="1"/>
    <col min="8450" max="8450" width="15.28515625" style="140" bestFit="1" customWidth="1"/>
    <col min="8451" max="8451" width="21.140625" style="140" customWidth="1"/>
    <col min="8452" max="8693" width="9.140625" style="140" customWidth="1"/>
    <col min="8694" max="8694" width="2.85546875" style="140"/>
    <col min="8695" max="8695" width="2.85546875" style="140" customWidth="1"/>
    <col min="8696" max="8696" width="1.85546875" style="140" customWidth="1"/>
    <col min="8697" max="8697" width="2.28515625" style="140" customWidth="1"/>
    <col min="8698" max="8698" width="40.7109375" style="140" customWidth="1"/>
    <col min="8699" max="8699" width="18.5703125" style="140" bestFit="1" customWidth="1"/>
    <col min="8700" max="8700" width="18.42578125" style="140" bestFit="1" customWidth="1"/>
    <col min="8701" max="8701" width="18.7109375" style="140" bestFit="1" customWidth="1"/>
    <col min="8702" max="8702" width="17.7109375" style="140" bestFit="1" customWidth="1"/>
    <col min="8703" max="8703" width="13.5703125" style="140" customWidth="1"/>
    <col min="8704" max="8705" width="9.140625" style="140" customWidth="1"/>
    <col min="8706" max="8706" width="15.28515625" style="140" bestFit="1" customWidth="1"/>
    <col min="8707" max="8707" width="21.140625" style="140" customWidth="1"/>
    <col min="8708" max="8949" width="9.140625" style="140" customWidth="1"/>
    <col min="8950" max="8950" width="2.85546875" style="140"/>
    <col min="8951" max="8951" width="2.85546875" style="140" customWidth="1"/>
    <col min="8952" max="8952" width="1.85546875" style="140" customWidth="1"/>
    <col min="8953" max="8953" width="2.28515625" style="140" customWidth="1"/>
    <col min="8954" max="8954" width="40.7109375" style="140" customWidth="1"/>
    <col min="8955" max="8955" width="18.5703125" style="140" bestFit="1" customWidth="1"/>
    <col min="8956" max="8956" width="18.42578125" style="140" bestFit="1" customWidth="1"/>
    <col min="8957" max="8957" width="18.7109375" style="140" bestFit="1" customWidth="1"/>
    <col min="8958" max="8958" width="17.7109375" style="140" bestFit="1" customWidth="1"/>
    <col min="8959" max="8959" width="13.5703125" style="140" customWidth="1"/>
    <col min="8960" max="8961" width="9.140625" style="140" customWidth="1"/>
    <col min="8962" max="8962" width="15.28515625" style="140" bestFit="1" customWidth="1"/>
    <col min="8963" max="8963" width="21.140625" style="140" customWidth="1"/>
    <col min="8964" max="9205" width="9.140625" style="140" customWidth="1"/>
    <col min="9206" max="9206" width="2.85546875" style="140"/>
    <col min="9207" max="9207" width="2.85546875" style="140" customWidth="1"/>
    <col min="9208" max="9208" width="1.85546875" style="140" customWidth="1"/>
    <col min="9209" max="9209" width="2.28515625" style="140" customWidth="1"/>
    <col min="9210" max="9210" width="40.7109375" style="140" customWidth="1"/>
    <col min="9211" max="9211" width="18.5703125" style="140" bestFit="1" customWidth="1"/>
    <col min="9212" max="9212" width="18.42578125" style="140" bestFit="1" customWidth="1"/>
    <col min="9213" max="9213" width="18.7109375" style="140" bestFit="1" customWidth="1"/>
    <col min="9214" max="9214" width="17.7109375" style="140" bestFit="1" customWidth="1"/>
    <col min="9215" max="9215" width="13.5703125" style="140" customWidth="1"/>
    <col min="9216" max="9217" width="9.140625" style="140" customWidth="1"/>
    <col min="9218" max="9218" width="15.28515625" style="140" bestFit="1" customWidth="1"/>
    <col min="9219" max="9219" width="21.140625" style="140" customWidth="1"/>
    <col min="9220" max="9461" width="9.140625" style="140" customWidth="1"/>
    <col min="9462" max="9462" width="2.85546875" style="140"/>
    <col min="9463" max="9463" width="2.85546875" style="140" customWidth="1"/>
    <col min="9464" max="9464" width="1.85546875" style="140" customWidth="1"/>
    <col min="9465" max="9465" width="2.28515625" style="140" customWidth="1"/>
    <col min="9466" max="9466" width="40.7109375" style="140" customWidth="1"/>
    <col min="9467" max="9467" width="18.5703125" style="140" bestFit="1" customWidth="1"/>
    <col min="9468" max="9468" width="18.42578125" style="140" bestFit="1" customWidth="1"/>
    <col min="9469" max="9469" width="18.7109375" style="140" bestFit="1" customWidth="1"/>
    <col min="9470" max="9470" width="17.7109375" style="140" bestFit="1" customWidth="1"/>
    <col min="9471" max="9471" width="13.5703125" style="140" customWidth="1"/>
    <col min="9472" max="9473" width="9.140625" style="140" customWidth="1"/>
    <col min="9474" max="9474" width="15.28515625" style="140" bestFit="1" customWidth="1"/>
    <col min="9475" max="9475" width="21.140625" style="140" customWidth="1"/>
    <col min="9476" max="9717" width="9.140625" style="140" customWidth="1"/>
    <col min="9718" max="9718" width="2.85546875" style="140"/>
    <col min="9719" max="9719" width="2.85546875" style="140" customWidth="1"/>
    <col min="9720" max="9720" width="1.85546875" style="140" customWidth="1"/>
    <col min="9721" max="9721" width="2.28515625" style="140" customWidth="1"/>
    <col min="9722" max="9722" width="40.7109375" style="140" customWidth="1"/>
    <col min="9723" max="9723" width="18.5703125" style="140" bestFit="1" customWidth="1"/>
    <col min="9724" max="9724" width="18.42578125" style="140" bestFit="1" customWidth="1"/>
    <col min="9725" max="9725" width="18.7109375" style="140" bestFit="1" customWidth="1"/>
    <col min="9726" max="9726" width="17.7109375" style="140" bestFit="1" customWidth="1"/>
    <col min="9727" max="9727" width="13.5703125" style="140" customWidth="1"/>
    <col min="9728" max="9729" width="9.140625" style="140" customWidth="1"/>
    <col min="9730" max="9730" width="15.28515625" style="140" bestFit="1" customWidth="1"/>
    <col min="9731" max="9731" width="21.140625" style="140" customWidth="1"/>
    <col min="9732" max="9973" width="9.140625" style="140" customWidth="1"/>
    <col min="9974" max="9974" width="2.85546875" style="140"/>
    <col min="9975" max="9975" width="2.85546875" style="140" customWidth="1"/>
    <col min="9976" max="9976" width="1.85546875" style="140" customWidth="1"/>
    <col min="9977" max="9977" width="2.28515625" style="140" customWidth="1"/>
    <col min="9978" max="9978" width="40.7109375" style="140" customWidth="1"/>
    <col min="9979" max="9979" width="18.5703125" style="140" bestFit="1" customWidth="1"/>
    <col min="9980" max="9980" width="18.42578125" style="140" bestFit="1" customWidth="1"/>
    <col min="9981" max="9981" width="18.7109375" style="140" bestFit="1" customWidth="1"/>
    <col min="9982" max="9982" width="17.7109375" style="140" bestFit="1" customWidth="1"/>
    <col min="9983" max="9983" width="13.5703125" style="140" customWidth="1"/>
    <col min="9984" max="9985" width="9.140625" style="140" customWidth="1"/>
    <col min="9986" max="9986" width="15.28515625" style="140" bestFit="1" customWidth="1"/>
    <col min="9987" max="9987" width="21.140625" style="140" customWidth="1"/>
    <col min="9988" max="10229" width="9.140625" style="140" customWidth="1"/>
    <col min="10230" max="10230" width="2.85546875" style="140"/>
    <col min="10231" max="10231" width="2.85546875" style="140" customWidth="1"/>
    <col min="10232" max="10232" width="1.85546875" style="140" customWidth="1"/>
    <col min="10233" max="10233" width="2.28515625" style="140" customWidth="1"/>
    <col min="10234" max="10234" width="40.7109375" style="140" customWidth="1"/>
    <col min="10235" max="10235" width="18.5703125" style="140" bestFit="1" customWidth="1"/>
    <col min="10236" max="10236" width="18.42578125" style="140" bestFit="1" customWidth="1"/>
    <col min="10237" max="10237" width="18.7109375" style="140" bestFit="1" customWidth="1"/>
    <col min="10238" max="10238" width="17.7109375" style="140" bestFit="1" customWidth="1"/>
    <col min="10239" max="10239" width="13.5703125" style="140" customWidth="1"/>
    <col min="10240" max="10241" width="9.140625" style="140" customWidth="1"/>
    <col min="10242" max="10242" width="15.28515625" style="140" bestFit="1" customWidth="1"/>
    <col min="10243" max="10243" width="21.140625" style="140" customWidth="1"/>
    <col min="10244" max="10485" width="9.140625" style="140" customWidth="1"/>
    <col min="10486" max="10486" width="2.85546875" style="140"/>
    <col min="10487" max="10487" width="2.85546875" style="140" customWidth="1"/>
    <col min="10488" max="10488" width="1.85546875" style="140" customWidth="1"/>
    <col min="10489" max="10489" width="2.28515625" style="140" customWidth="1"/>
    <col min="10490" max="10490" width="40.7109375" style="140" customWidth="1"/>
    <col min="10491" max="10491" width="18.5703125" style="140" bestFit="1" customWidth="1"/>
    <col min="10492" max="10492" width="18.42578125" style="140" bestFit="1" customWidth="1"/>
    <col min="10493" max="10493" width="18.7109375" style="140" bestFit="1" customWidth="1"/>
    <col min="10494" max="10494" width="17.7109375" style="140" bestFit="1" customWidth="1"/>
    <col min="10495" max="10495" width="13.5703125" style="140" customWidth="1"/>
    <col min="10496" max="10497" width="9.140625" style="140" customWidth="1"/>
    <col min="10498" max="10498" width="15.28515625" style="140" bestFit="1" customWidth="1"/>
    <col min="10499" max="10499" width="21.140625" style="140" customWidth="1"/>
    <col min="10500" max="10741" width="9.140625" style="140" customWidth="1"/>
    <col min="10742" max="10742" width="2.85546875" style="140"/>
    <col min="10743" max="10743" width="2.85546875" style="140" customWidth="1"/>
    <col min="10744" max="10744" width="1.85546875" style="140" customWidth="1"/>
    <col min="10745" max="10745" width="2.28515625" style="140" customWidth="1"/>
    <col min="10746" max="10746" width="40.7109375" style="140" customWidth="1"/>
    <col min="10747" max="10747" width="18.5703125" style="140" bestFit="1" customWidth="1"/>
    <col min="10748" max="10748" width="18.42578125" style="140" bestFit="1" customWidth="1"/>
    <col min="10749" max="10749" width="18.7109375" style="140" bestFit="1" customWidth="1"/>
    <col min="10750" max="10750" width="17.7109375" style="140" bestFit="1" customWidth="1"/>
    <col min="10751" max="10751" width="13.5703125" style="140" customWidth="1"/>
    <col min="10752" max="10753" width="9.140625" style="140" customWidth="1"/>
    <col min="10754" max="10754" width="15.28515625" style="140" bestFit="1" customWidth="1"/>
    <col min="10755" max="10755" width="21.140625" style="140" customWidth="1"/>
    <col min="10756" max="10997" width="9.140625" style="140" customWidth="1"/>
    <col min="10998" max="10998" width="2.85546875" style="140"/>
    <col min="10999" max="10999" width="2.85546875" style="140" customWidth="1"/>
    <col min="11000" max="11000" width="1.85546875" style="140" customWidth="1"/>
    <col min="11001" max="11001" width="2.28515625" style="140" customWidth="1"/>
    <col min="11002" max="11002" width="40.7109375" style="140" customWidth="1"/>
    <col min="11003" max="11003" width="18.5703125" style="140" bestFit="1" customWidth="1"/>
    <col min="11004" max="11004" width="18.42578125" style="140" bestFit="1" customWidth="1"/>
    <col min="11005" max="11005" width="18.7109375" style="140" bestFit="1" customWidth="1"/>
    <col min="11006" max="11006" width="17.7109375" style="140" bestFit="1" customWidth="1"/>
    <col min="11007" max="11007" width="13.5703125" style="140" customWidth="1"/>
    <col min="11008" max="11009" width="9.140625" style="140" customWidth="1"/>
    <col min="11010" max="11010" width="15.28515625" style="140" bestFit="1" customWidth="1"/>
    <col min="11011" max="11011" width="21.140625" style="140" customWidth="1"/>
    <col min="11012" max="11253" width="9.140625" style="140" customWidth="1"/>
    <col min="11254" max="11254" width="2.85546875" style="140"/>
    <col min="11255" max="11255" width="2.85546875" style="140" customWidth="1"/>
    <col min="11256" max="11256" width="1.85546875" style="140" customWidth="1"/>
    <col min="11257" max="11257" width="2.28515625" style="140" customWidth="1"/>
    <col min="11258" max="11258" width="40.7109375" style="140" customWidth="1"/>
    <col min="11259" max="11259" width="18.5703125" style="140" bestFit="1" customWidth="1"/>
    <col min="11260" max="11260" width="18.42578125" style="140" bestFit="1" customWidth="1"/>
    <col min="11261" max="11261" width="18.7109375" style="140" bestFit="1" customWidth="1"/>
    <col min="11262" max="11262" width="17.7109375" style="140" bestFit="1" customWidth="1"/>
    <col min="11263" max="11263" width="13.5703125" style="140" customWidth="1"/>
    <col min="11264" max="11265" width="9.140625" style="140" customWidth="1"/>
    <col min="11266" max="11266" width="15.28515625" style="140" bestFit="1" customWidth="1"/>
    <col min="11267" max="11267" width="21.140625" style="140" customWidth="1"/>
    <col min="11268" max="11509" width="9.140625" style="140" customWidth="1"/>
    <col min="11510" max="11510" width="2.85546875" style="140"/>
    <col min="11511" max="11511" width="2.85546875" style="140" customWidth="1"/>
    <col min="11512" max="11512" width="1.85546875" style="140" customWidth="1"/>
    <col min="11513" max="11513" width="2.28515625" style="140" customWidth="1"/>
    <col min="11514" max="11514" width="40.7109375" style="140" customWidth="1"/>
    <col min="11515" max="11515" width="18.5703125" style="140" bestFit="1" customWidth="1"/>
    <col min="11516" max="11516" width="18.42578125" style="140" bestFit="1" customWidth="1"/>
    <col min="11517" max="11517" width="18.7109375" style="140" bestFit="1" customWidth="1"/>
    <col min="11518" max="11518" width="17.7109375" style="140" bestFit="1" customWidth="1"/>
    <col min="11519" max="11519" width="13.5703125" style="140" customWidth="1"/>
    <col min="11520" max="11521" width="9.140625" style="140" customWidth="1"/>
    <col min="11522" max="11522" width="15.28515625" style="140" bestFit="1" customWidth="1"/>
    <col min="11523" max="11523" width="21.140625" style="140" customWidth="1"/>
    <col min="11524" max="11765" width="9.140625" style="140" customWidth="1"/>
    <col min="11766" max="11766" width="2.85546875" style="140"/>
    <col min="11767" max="11767" width="2.85546875" style="140" customWidth="1"/>
    <col min="11768" max="11768" width="1.85546875" style="140" customWidth="1"/>
    <col min="11769" max="11769" width="2.28515625" style="140" customWidth="1"/>
    <col min="11770" max="11770" width="40.7109375" style="140" customWidth="1"/>
    <col min="11771" max="11771" width="18.5703125" style="140" bestFit="1" customWidth="1"/>
    <col min="11772" max="11772" width="18.42578125" style="140" bestFit="1" customWidth="1"/>
    <col min="11773" max="11773" width="18.7109375" style="140" bestFit="1" customWidth="1"/>
    <col min="11774" max="11774" width="17.7109375" style="140" bestFit="1" customWidth="1"/>
    <col min="11775" max="11775" width="13.5703125" style="140" customWidth="1"/>
    <col min="11776" max="11777" width="9.140625" style="140" customWidth="1"/>
    <col min="11778" max="11778" width="15.28515625" style="140" bestFit="1" customWidth="1"/>
    <col min="11779" max="11779" width="21.140625" style="140" customWidth="1"/>
    <col min="11780" max="12021" width="9.140625" style="140" customWidth="1"/>
    <col min="12022" max="12022" width="2.85546875" style="140"/>
    <col min="12023" max="12023" width="2.85546875" style="140" customWidth="1"/>
    <col min="12024" max="12024" width="1.85546875" style="140" customWidth="1"/>
    <col min="12025" max="12025" width="2.28515625" style="140" customWidth="1"/>
    <col min="12026" max="12026" width="40.7109375" style="140" customWidth="1"/>
    <col min="12027" max="12027" width="18.5703125" style="140" bestFit="1" customWidth="1"/>
    <col min="12028" max="12028" width="18.42578125" style="140" bestFit="1" customWidth="1"/>
    <col min="12029" max="12029" width="18.7109375" style="140" bestFit="1" customWidth="1"/>
    <col min="12030" max="12030" width="17.7109375" style="140" bestFit="1" customWidth="1"/>
    <col min="12031" max="12031" width="13.5703125" style="140" customWidth="1"/>
    <col min="12032" max="12033" width="9.140625" style="140" customWidth="1"/>
    <col min="12034" max="12034" width="15.28515625" style="140" bestFit="1" customWidth="1"/>
    <col min="12035" max="12035" width="21.140625" style="140" customWidth="1"/>
    <col min="12036" max="12277" width="9.140625" style="140" customWidth="1"/>
    <col min="12278" max="12278" width="2.85546875" style="140"/>
    <col min="12279" max="12279" width="2.85546875" style="140" customWidth="1"/>
    <col min="12280" max="12280" width="1.85546875" style="140" customWidth="1"/>
    <col min="12281" max="12281" width="2.28515625" style="140" customWidth="1"/>
    <col min="12282" max="12282" width="40.7109375" style="140" customWidth="1"/>
    <col min="12283" max="12283" width="18.5703125" style="140" bestFit="1" customWidth="1"/>
    <col min="12284" max="12284" width="18.42578125" style="140" bestFit="1" customWidth="1"/>
    <col min="12285" max="12285" width="18.7109375" style="140" bestFit="1" customWidth="1"/>
    <col min="12286" max="12286" width="17.7109375" style="140" bestFit="1" customWidth="1"/>
    <col min="12287" max="12287" width="13.5703125" style="140" customWidth="1"/>
    <col min="12288" max="12289" width="9.140625" style="140" customWidth="1"/>
    <col min="12290" max="12290" width="15.28515625" style="140" bestFit="1" customWidth="1"/>
    <col min="12291" max="12291" width="21.140625" style="140" customWidth="1"/>
    <col min="12292" max="12533" width="9.140625" style="140" customWidth="1"/>
    <col min="12534" max="12534" width="2.85546875" style="140"/>
    <col min="12535" max="12535" width="2.85546875" style="140" customWidth="1"/>
    <col min="12536" max="12536" width="1.85546875" style="140" customWidth="1"/>
    <col min="12537" max="12537" width="2.28515625" style="140" customWidth="1"/>
    <col min="12538" max="12538" width="40.7109375" style="140" customWidth="1"/>
    <col min="12539" max="12539" width="18.5703125" style="140" bestFit="1" customWidth="1"/>
    <col min="12540" max="12540" width="18.42578125" style="140" bestFit="1" customWidth="1"/>
    <col min="12541" max="12541" width="18.7109375" style="140" bestFit="1" customWidth="1"/>
    <col min="12542" max="12542" width="17.7109375" style="140" bestFit="1" customWidth="1"/>
    <col min="12543" max="12543" width="13.5703125" style="140" customWidth="1"/>
    <col min="12544" max="12545" width="9.140625" style="140" customWidth="1"/>
    <col min="12546" max="12546" width="15.28515625" style="140" bestFit="1" customWidth="1"/>
    <col min="12547" max="12547" width="21.140625" style="140" customWidth="1"/>
    <col min="12548" max="12789" width="9.140625" style="140" customWidth="1"/>
    <col min="12790" max="12790" width="2.85546875" style="140"/>
    <col min="12791" max="12791" width="2.85546875" style="140" customWidth="1"/>
    <col min="12792" max="12792" width="1.85546875" style="140" customWidth="1"/>
    <col min="12793" max="12793" width="2.28515625" style="140" customWidth="1"/>
    <col min="12794" max="12794" width="40.7109375" style="140" customWidth="1"/>
    <col min="12795" max="12795" width="18.5703125" style="140" bestFit="1" customWidth="1"/>
    <col min="12796" max="12796" width="18.42578125" style="140" bestFit="1" customWidth="1"/>
    <col min="12797" max="12797" width="18.7109375" style="140" bestFit="1" customWidth="1"/>
    <col min="12798" max="12798" width="17.7109375" style="140" bestFit="1" customWidth="1"/>
    <col min="12799" max="12799" width="13.5703125" style="140" customWidth="1"/>
    <col min="12800" max="12801" width="9.140625" style="140" customWidth="1"/>
    <col min="12802" max="12802" width="15.28515625" style="140" bestFit="1" customWidth="1"/>
    <col min="12803" max="12803" width="21.140625" style="140" customWidth="1"/>
    <col min="12804" max="13045" width="9.140625" style="140" customWidth="1"/>
    <col min="13046" max="13046" width="2.85546875" style="140"/>
    <col min="13047" max="13047" width="2.85546875" style="140" customWidth="1"/>
    <col min="13048" max="13048" width="1.85546875" style="140" customWidth="1"/>
    <col min="13049" max="13049" width="2.28515625" style="140" customWidth="1"/>
    <col min="13050" max="13050" width="40.7109375" style="140" customWidth="1"/>
    <col min="13051" max="13051" width="18.5703125" style="140" bestFit="1" customWidth="1"/>
    <col min="13052" max="13052" width="18.42578125" style="140" bestFit="1" customWidth="1"/>
    <col min="13053" max="13053" width="18.7109375" style="140" bestFit="1" customWidth="1"/>
    <col min="13054" max="13054" width="17.7109375" style="140" bestFit="1" customWidth="1"/>
    <col min="13055" max="13055" width="13.5703125" style="140" customWidth="1"/>
    <col min="13056" max="13057" width="9.140625" style="140" customWidth="1"/>
    <col min="13058" max="13058" width="15.28515625" style="140" bestFit="1" customWidth="1"/>
    <col min="13059" max="13059" width="21.140625" style="140" customWidth="1"/>
    <col min="13060" max="13301" width="9.140625" style="140" customWidth="1"/>
    <col min="13302" max="13302" width="2.85546875" style="140"/>
    <col min="13303" max="13303" width="2.85546875" style="140" customWidth="1"/>
    <col min="13304" max="13304" width="1.85546875" style="140" customWidth="1"/>
    <col min="13305" max="13305" width="2.28515625" style="140" customWidth="1"/>
    <col min="13306" max="13306" width="40.7109375" style="140" customWidth="1"/>
    <col min="13307" max="13307" width="18.5703125" style="140" bestFit="1" customWidth="1"/>
    <col min="13308" max="13308" width="18.42578125" style="140" bestFit="1" customWidth="1"/>
    <col min="13309" max="13309" width="18.7109375" style="140" bestFit="1" customWidth="1"/>
    <col min="13310" max="13310" width="17.7109375" style="140" bestFit="1" customWidth="1"/>
    <col min="13311" max="13311" width="13.5703125" style="140" customWidth="1"/>
    <col min="13312" max="13313" width="9.140625" style="140" customWidth="1"/>
    <col min="13314" max="13314" width="15.28515625" style="140" bestFit="1" customWidth="1"/>
    <col min="13315" max="13315" width="21.140625" style="140" customWidth="1"/>
    <col min="13316" max="13557" width="9.140625" style="140" customWidth="1"/>
    <col min="13558" max="13558" width="2.85546875" style="140"/>
    <col min="13559" max="13559" width="2.85546875" style="140" customWidth="1"/>
    <col min="13560" max="13560" width="1.85546875" style="140" customWidth="1"/>
    <col min="13561" max="13561" width="2.28515625" style="140" customWidth="1"/>
    <col min="13562" max="13562" width="40.7109375" style="140" customWidth="1"/>
    <col min="13563" max="13563" width="18.5703125" style="140" bestFit="1" customWidth="1"/>
    <col min="13564" max="13564" width="18.42578125" style="140" bestFit="1" customWidth="1"/>
    <col min="13565" max="13565" width="18.7109375" style="140" bestFit="1" customWidth="1"/>
    <col min="13566" max="13566" width="17.7109375" style="140" bestFit="1" customWidth="1"/>
    <col min="13567" max="13567" width="13.5703125" style="140" customWidth="1"/>
    <col min="13568" max="13569" width="9.140625" style="140" customWidth="1"/>
    <col min="13570" max="13570" width="15.28515625" style="140" bestFit="1" customWidth="1"/>
    <col min="13571" max="13571" width="21.140625" style="140" customWidth="1"/>
    <col min="13572" max="13813" width="9.140625" style="140" customWidth="1"/>
    <col min="13814" max="13814" width="2.85546875" style="140"/>
    <col min="13815" max="13815" width="2.85546875" style="140" customWidth="1"/>
    <col min="13816" max="13816" width="1.85546875" style="140" customWidth="1"/>
    <col min="13817" max="13817" width="2.28515625" style="140" customWidth="1"/>
    <col min="13818" max="13818" width="40.7109375" style="140" customWidth="1"/>
    <col min="13819" max="13819" width="18.5703125" style="140" bestFit="1" customWidth="1"/>
    <col min="13820" max="13820" width="18.42578125" style="140" bestFit="1" customWidth="1"/>
    <col min="13821" max="13821" width="18.7109375" style="140" bestFit="1" customWidth="1"/>
    <col min="13822" max="13822" width="17.7109375" style="140" bestFit="1" customWidth="1"/>
    <col min="13823" max="13823" width="13.5703125" style="140" customWidth="1"/>
    <col min="13824" max="13825" width="9.140625" style="140" customWidth="1"/>
    <col min="13826" max="13826" width="15.28515625" style="140" bestFit="1" customWidth="1"/>
    <col min="13827" max="13827" width="21.140625" style="140" customWidth="1"/>
    <col min="13828" max="14069" width="9.140625" style="140" customWidth="1"/>
    <col min="14070" max="14070" width="2.85546875" style="140"/>
    <col min="14071" max="14071" width="2.85546875" style="140" customWidth="1"/>
    <col min="14072" max="14072" width="1.85546875" style="140" customWidth="1"/>
    <col min="14073" max="14073" width="2.28515625" style="140" customWidth="1"/>
    <col min="14074" max="14074" width="40.7109375" style="140" customWidth="1"/>
    <col min="14075" max="14075" width="18.5703125" style="140" bestFit="1" customWidth="1"/>
    <col min="14076" max="14076" width="18.42578125" style="140" bestFit="1" customWidth="1"/>
    <col min="14077" max="14077" width="18.7109375" style="140" bestFit="1" customWidth="1"/>
    <col min="14078" max="14078" width="17.7109375" style="140" bestFit="1" customWidth="1"/>
    <col min="14079" max="14079" width="13.5703125" style="140" customWidth="1"/>
    <col min="14080" max="14081" width="9.140625" style="140" customWidth="1"/>
    <col min="14082" max="14082" width="15.28515625" style="140" bestFit="1" customWidth="1"/>
    <col min="14083" max="14083" width="21.140625" style="140" customWidth="1"/>
    <col min="14084" max="14325" width="9.140625" style="140" customWidth="1"/>
    <col min="14326" max="14326" width="2.85546875" style="140"/>
    <col min="14327" max="14327" width="2.85546875" style="140" customWidth="1"/>
    <col min="14328" max="14328" width="1.85546875" style="140" customWidth="1"/>
    <col min="14329" max="14329" width="2.28515625" style="140" customWidth="1"/>
    <col min="14330" max="14330" width="40.7109375" style="140" customWidth="1"/>
    <col min="14331" max="14331" width="18.5703125" style="140" bestFit="1" customWidth="1"/>
    <col min="14332" max="14332" width="18.42578125" style="140" bestFit="1" customWidth="1"/>
    <col min="14333" max="14333" width="18.7109375" style="140" bestFit="1" customWidth="1"/>
    <col min="14334" max="14334" width="17.7109375" style="140" bestFit="1" customWidth="1"/>
    <col min="14335" max="14335" width="13.5703125" style="140" customWidth="1"/>
    <col min="14336" max="14337" width="9.140625" style="140" customWidth="1"/>
    <col min="14338" max="14338" width="15.28515625" style="140" bestFit="1" customWidth="1"/>
    <col min="14339" max="14339" width="21.140625" style="140" customWidth="1"/>
    <col min="14340" max="14581" width="9.140625" style="140" customWidth="1"/>
    <col min="14582" max="14582" width="2.85546875" style="140"/>
    <col min="14583" max="14583" width="2.85546875" style="140" customWidth="1"/>
    <col min="14584" max="14584" width="1.85546875" style="140" customWidth="1"/>
    <col min="14585" max="14585" width="2.28515625" style="140" customWidth="1"/>
    <col min="14586" max="14586" width="40.7109375" style="140" customWidth="1"/>
    <col min="14587" max="14587" width="18.5703125" style="140" bestFit="1" customWidth="1"/>
    <col min="14588" max="14588" width="18.42578125" style="140" bestFit="1" customWidth="1"/>
    <col min="14589" max="14589" width="18.7109375" style="140" bestFit="1" customWidth="1"/>
    <col min="14590" max="14590" width="17.7109375" style="140" bestFit="1" customWidth="1"/>
    <col min="14591" max="14591" width="13.5703125" style="140" customWidth="1"/>
    <col min="14592" max="14593" width="9.140625" style="140" customWidth="1"/>
    <col min="14594" max="14594" width="15.28515625" style="140" bestFit="1" customWidth="1"/>
    <col min="14595" max="14595" width="21.140625" style="140" customWidth="1"/>
    <col min="14596" max="14837" width="9.140625" style="140" customWidth="1"/>
    <col min="14838" max="14838" width="2.85546875" style="140"/>
    <col min="14839" max="14839" width="2.85546875" style="140" customWidth="1"/>
    <col min="14840" max="14840" width="1.85546875" style="140" customWidth="1"/>
    <col min="14841" max="14841" width="2.28515625" style="140" customWidth="1"/>
    <col min="14842" max="14842" width="40.7109375" style="140" customWidth="1"/>
    <col min="14843" max="14843" width="18.5703125" style="140" bestFit="1" customWidth="1"/>
    <col min="14844" max="14844" width="18.42578125" style="140" bestFit="1" customWidth="1"/>
    <col min="14845" max="14845" width="18.7109375" style="140" bestFit="1" customWidth="1"/>
    <col min="14846" max="14846" width="17.7109375" style="140" bestFit="1" customWidth="1"/>
    <col min="14847" max="14847" width="13.5703125" style="140" customWidth="1"/>
    <col min="14848" max="14849" width="9.140625" style="140" customWidth="1"/>
    <col min="14850" max="14850" width="15.28515625" style="140" bestFit="1" customWidth="1"/>
    <col min="14851" max="14851" width="21.140625" style="140" customWidth="1"/>
    <col min="14852" max="15093" width="9.140625" style="140" customWidth="1"/>
    <col min="15094" max="15094" width="2.85546875" style="140"/>
    <col min="15095" max="15095" width="2.85546875" style="140" customWidth="1"/>
    <col min="15096" max="15096" width="1.85546875" style="140" customWidth="1"/>
    <col min="15097" max="15097" width="2.28515625" style="140" customWidth="1"/>
    <col min="15098" max="15098" width="40.7109375" style="140" customWidth="1"/>
    <col min="15099" max="15099" width="18.5703125" style="140" bestFit="1" customWidth="1"/>
    <col min="15100" max="15100" width="18.42578125" style="140" bestFit="1" customWidth="1"/>
    <col min="15101" max="15101" width="18.7109375" style="140" bestFit="1" customWidth="1"/>
    <col min="15102" max="15102" width="17.7109375" style="140" bestFit="1" customWidth="1"/>
    <col min="15103" max="15103" width="13.5703125" style="140" customWidth="1"/>
    <col min="15104" max="15105" width="9.140625" style="140" customWidth="1"/>
    <col min="15106" max="15106" width="15.28515625" style="140" bestFit="1" customWidth="1"/>
    <col min="15107" max="15107" width="21.140625" style="140" customWidth="1"/>
    <col min="15108" max="15349" width="9.140625" style="140" customWidth="1"/>
    <col min="15350" max="15350" width="2.85546875" style="140"/>
    <col min="15351" max="15351" width="2.85546875" style="140" customWidth="1"/>
    <col min="15352" max="15352" width="1.85546875" style="140" customWidth="1"/>
    <col min="15353" max="15353" width="2.28515625" style="140" customWidth="1"/>
    <col min="15354" max="15354" width="40.7109375" style="140" customWidth="1"/>
    <col min="15355" max="15355" width="18.5703125" style="140" bestFit="1" customWidth="1"/>
    <col min="15356" max="15356" width="18.42578125" style="140" bestFit="1" customWidth="1"/>
    <col min="15357" max="15357" width="18.7109375" style="140" bestFit="1" customWidth="1"/>
    <col min="15358" max="15358" width="17.7109375" style="140" bestFit="1" customWidth="1"/>
    <col min="15359" max="15359" width="13.5703125" style="140" customWidth="1"/>
    <col min="15360" max="15361" width="9.140625" style="140" customWidth="1"/>
    <col min="15362" max="15362" width="15.28515625" style="140" bestFit="1" customWidth="1"/>
    <col min="15363" max="15363" width="21.140625" style="140" customWidth="1"/>
    <col min="15364" max="15605" width="9.140625" style="140" customWidth="1"/>
    <col min="15606" max="15606" width="2.85546875" style="140"/>
    <col min="15607" max="15607" width="2.85546875" style="140" customWidth="1"/>
    <col min="15608" max="15608" width="1.85546875" style="140" customWidth="1"/>
    <col min="15609" max="15609" width="2.28515625" style="140" customWidth="1"/>
    <col min="15610" max="15610" width="40.7109375" style="140" customWidth="1"/>
    <col min="15611" max="15611" width="18.5703125" style="140" bestFit="1" customWidth="1"/>
    <col min="15612" max="15612" width="18.42578125" style="140" bestFit="1" customWidth="1"/>
    <col min="15613" max="15613" width="18.7109375" style="140" bestFit="1" customWidth="1"/>
    <col min="15614" max="15614" width="17.7109375" style="140" bestFit="1" customWidth="1"/>
    <col min="15615" max="15615" width="13.5703125" style="140" customWidth="1"/>
    <col min="15616" max="15617" width="9.140625" style="140" customWidth="1"/>
    <col min="15618" max="15618" width="15.28515625" style="140" bestFit="1" customWidth="1"/>
    <col min="15619" max="15619" width="21.140625" style="140" customWidth="1"/>
    <col min="15620" max="15861" width="9.140625" style="140" customWidth="1"/>
    <col min="15862" max="15862" width="2.85546875" style="140"/>
    <col min="15863" max="15863" width="2.85546875" style="140" customWidth="1"/>
    <col min="15864" max="15864" width="1.85546875" style="140" customWidth="1"/>
    <col min="15865" max="15865" width="2.28515625" style="140" customWidth="1"/>
    <col min="15866" max="15866" width="40.7109375" style="140" customWidth="1"/>
    <col min="15867" max="15867" width="18.5703125" style="140" bestFit="1" customWidth="1"/>
    <col min="15868" max="15868" width="18.42578125" style="140" bestFit="1" customWidth="1"/>
    <col min="15869" max="15869" width="18.7109375" style="140" bestFit="1" customWidth="1"/>
    <col min="15870" max="15870" width="17.7109375" style="140" bestFit="1" customWidth="1"/>
    <col min="15871" max="15871" width="13.5703125" style="140" customWidth="1"/>
    <col min="15872" max="15873" width="9.140625" style="140" customWidth="1"/>
    <col min="15874" max="15874" width="15.28515625" style="140" bestFit="1" customWidth="1"/>
    <col min="15875" max="15875" width="21.140625" style="140" customWidth="1"/>
    <col min="15876" max="16117" width="9.140625" style="140" customWidth="1"/>
    <col min="16118" max="16118" width="2.85546875" style="140"/>
    <col min="16119" max="16119" width="2.85546875" style="140" customWidth="1"/>
    <col min="16120" max="16120" width="1.85546875" style="140" customWidth="1"/>
    <col min="16121" max="16121" width="2.28515625" style="140" customWidth="1"/>
    <col min="16122" max="16122" width="40.7109375" style="140" customWidth="1"/>
    <col min="16123" max="16123" width="18.5703125" style="140" bestFit="1" customWidth="1"/>
    <col min="16124" max="16124" width="18.42578125" style="140" bestFit="1" customWidth="1"/>
    <col min="16125" max="16125" width="18.7109375" style="140" bestFit="1" customWidth="1"/>
    <col min="16126" max="16126" width="17.7109375" style="140" bestFit="1" customWidth="1"/>
    <col min="16127" max="16127" width="13.5703125" style="140" customWidth="1"/>
    <col min="16128" max="16129" width="9.140625" style="140" customWidth="1"/>
    <col min="16130" max="16130" width="15.28515625" style="140" bestFit="1" customWidth="1"/>
    <col min="16131" max="16131" width="21.140625" style="140" customWidth="1"/>
    <col min="16132" max="16373" width="9.140625" style="140" customWidth="1"/>
    <col min="16374" max="16384" width="2.85546875" style="140"/>
  </cols>
  <sheetData>
    <row r="1" spans="1:13" s="172" customFormat="1" x14ac:dyDescent="0.25">
      <c r="A1" s="230" t="s">
        <v>2</v>
      </c>
      <c r="B1" s="230"/>
      <c r="C1" s="230"/>
      <c r="D1" s="230"/>
      <c r="E1" s="230"/>
      <c r="F1" s="230"/>
      <c r="G1" s="230"/>
      <c r="H1" s="230"/>
      <c r="I1" s="170"/>
      <c r="J1" s="171"/>
      <c r="K1" s="171"/>
      <c r="L1" s="171"/>
      <c r="M1" s="171"/>
    </row>
    <row r="2" spans="1:13" s="172" customFormat="1" x14ac:dyDescent="0.25">
      <c r="A2" s="230" t="s">
        <v>3</v>
      </c>
      <c r="B2" s="230"/>
      <c r="C2" s="230"/>
      <c r="D2" s="230"/>
      <c r="E2" s="230"/>
      <c r="F2" s="230"/>
      <c r="G2" s="230"/>
      <c r="H2" s="230"/>
      <c r="I2" s="170"/>
      <c r="J2" s="171"/>
      <c r="K2" s="171"/>
      <c r="L2" s="171"/>
      <c r="M2" s="171"/>
    </row>
    <row r="3" spans="1:13" s="172" customFormat="1" x14ac:dyDescent="0.25">
      <c r="A3" s="230" t="s">
        <v>75</v>
      </c>
      <c r="B3" s="230"/>
      <c r="C3" s="230"/>
      <c r="D3" s="230"/>
      <c r="E3" s="230"/>
      <c r="F3" s="230"/>
      <c r="G3" s="230"/>
      <c r="H3" s="230"/>
      <c r="I3" s="170"/>
      <c r="J3" s="171"/>
      <c r="K3" s="171"/>
      <c r="L3" s="171"/>
      <c r="M3" s="171"/>
    </row>
    <row r="4" spans="1:13" s="172" customFormat="1" x14ac:dyDescent="0.25">
      <c r="A4" s="230" t="s">
        <v>76</v>
      </c>
      <c r="B4" s="230"/>
      <c r="C4" s="230"/>
      <c r="D4" s="230"/>
      <c r="E4" s="230"/>
      <c r="F4" s="230"/>
      <c r="G4" s="230"/>
      <c r="H4" s="230"/>
      <c r="I4" s="170"/>
      <c r="J4" s="171"/>
      <c r="K4" s="171"/>
      <c r="L4" s="171"/>
      <c r="M4" s="171"/>
    </row>
    <row r="5" spans="1:13" ht="15.75" thickBot="1" x14ac:dyDescent="0.3"/>
    <row r="6" spans="1:13" x14ac:dyDescent="0.25">
      <c r="A6" s="231" t="s">
        <v>77</v>
      </c>
      <c r="B6" s="232"/>
      <c r="C6" s="233"/>
      <c r="D6" s="237" t="s">
        <v>4</v>
      </c>
      <c r="E6" s="239">
        <v>2015</v>
      </c>
      <c r="F6" s="241">
        <v>2014</v>
      </c>
      <c r="G6" s="136" t="s">
        <v>67</v>
      </c>
      <c r="H6" s="243" t="s">
        <v>36</v>
      </c>
    </row>
    <row r="7" spans="1:13" ht="15.75" thickBot="1" x14ac:dyDescent="0.3">
      <c r="A7" s="234"/>
      <c r="B7" s="235"/>
      <c r="C7" s="236"/>
      <c r="D7" s="238"/>
      <c r="E7" s="240"/>
      <c r="F7" s="242"/>
      <c r="G7" s="137" t="s">
        <v>68</v>
      </c>
      <c r="H7" s="244"/>
    </row>
    <row r="8" spans="1:13" ht="15.75" thickBot="1" x14ac:dyDescent="0.3">
      <c r="A8" s="227" t="s">
        <v>17</v>
      </c>
      <c r="B8" s="228"/>
      <c r="C8" s="229"/>
      <c r="D8" s="44" t="s">
        <v>18</v>
      </c>
      <c r="E8" s="44" t="s">
        <v>19</v>
      </c>
      <c r="F8" s="44" t="s">
        <v>20</v>
      </c>
      <c r="G8" s="132">
        <v>5</v>
      </c>
      <c r="H8" s="133">
        <v>6</v>
      </c>
    </row>
    <row r="9" spans="1:13" x14ac:dyDescent="0.25">
      <c r="A9" s="142"/>
      <c r="B9" s="143"/>
      <c r="C9" s="144"/>
      <c r="D9" s="138" t="s">
        <v>56</v>
      </c>
      <c r="E9" s="145"/>
      <c r="F9" s="145"/>
      <c r="G9" s="146"/>
      <c r="H9" s="147"/>
    </row>
    <row r="10" spans="1:13" x14ac:dyDescent="0.25">
      <c r="A10" s="173">
        <v>8</v>
      </c>
      <c r="B10" s="198"/>
      <c r="C10" s="150"/>
      <c r="D10" s="53" t="s">
        <v>7</v>
      </c>
      <c r="E10" s="53"/>
      <c r="F10" s="53"/>
      <c r="G10" s="53"/>
      <c r="H10" s="149"/>
    </row>
    <row r="11" spans="1:13" x14ac:dyDescent="0.25">
      <c r="A11" s="173">
        <v>8</v>
      </c>
      <c r="B11" s="198">
        <v>1</v>
      </c>
      <c r="C11" s="150"/>
      <c r="D11" s="53" t="s">
        <v>8</v>
      </c>
      <c r="E11" s="55"/>
      <c r="F11" s="55"/>
      <c r="G11" s="55"/>
      <c r="H11" s="149"/>
    </row>
    <row r="12" spans="1:13" x14ac:dyDescent="0.25">
      <c r="A12" s="175">
        <v>8</v>
      </c>
      <c r="B12" s="176">
        <v>1</v>
      </c>
      <c r="C12" s="150">
        <v>1</v>
      </c>
      <c r="D12" s="151" t="s">
        <v>57</v>
      </c>
      <c r="E12" s="152">
        <v>0</v>
      </c>
      <c r="F12" s="199">
        <v>0</v>
      </c>
      <c r="G12" s="200" t="s">
        <v>28</v>
      </c>
      <c r="H12" s="201"/>
    </row>
    <row r="13" spans="1:13" x14ac:dyDescent="0.25">
      <c r="A13" s="175">
        <v>8</v>
      </c>
      <c r="B13" s="176">
        <v>1</v>
      </c>
      <c r="C13" s="150">
        <v>2</v>
      </c>
      <c r="D13" s="151" t="s">
        <v>58</v>
      </c>
      <c r="E13" s="151">
        <v>244213022</v>
      </c>
      <c r="F13" s="202" t="s">
        <v>28</v>
      </c>
      <c r="G13" s="203" t="s">
        <v>28</v>
      </c>
      <c r="H13" s="204" t="s">
        <v>28</v>
      </c>
    </row>
    <row r="14" spans="1:13" x14ac:dyDescent="0.25">
      <c r="A14" s="177">
        <v>8</v>
      </c>
      <c r="B14" s="178">
        <v>1</v>
      </c>
      <c r="C14" s="153">
        <v>3</v>
      </c>
      <c r="D14" s="154" t="s">
        <v>59</v>
      </c>
      <c r="E14" s="152">
        <v>0</v>
      </c>
      <c r="F14" s="199">
        <v>0</v>
      </c>
      <c r="G14" s="205" t="s">
        <v>28</v>
      </c>
      <c r="H14" s="206"/>
    </row>
    <row r="15" spans="1:13" ht="15.75" thickBot="1" x14ac:dyDescent="0.3">
      <c r="A15" s="177">
        <v>8</v>
      </c>
      <c r="B15" s="178">
        <v>1</v>
      </c>
      <c r="C15" s="153">
        <v>4</v>
      </c>
      <c r="D15" s="154" t="s">
        <v>60</v>
      </c>
      <c r="E15" s="152">
        <v>0</v>
      </c>
      <c r="F15" s="199">
        <v>0</v>
      </c>
      <c r="G15" s="207" t="s">
        <v>28</v>
      </c>
      <c r="H15" s="208">
        <v>0</v>
      </c>
    </row>
    <row r="16" spans="1:13" s="184" customFormat="1" ht="15.75" thickBot="1" x14ac:dyDescent="0.3">
      <c r="A16" s="179"/>
      <c r="B16" s="180"/>
      <c r="C16" s="181"/>
      <c r="D16" s="182" t="s">
        <v>78</v>
      </c>
      <c r="E16" s="183">
        <f>SUM(E12:E15)</f>
        <v>244213022</v>
      </c>
      <c r="F16" s="209">
        <f t="shared" ref="F16" si="0">SUM(F12:F15)</f>
        <v>0</v>
      </c>
      <c r="G16" s="210">
        <v>0</v>
      </c>
      <c r="H16" s="211">
        <v>0</v>
      </c>
      <c r="J16" s="185"/>
      <c r="K16" s="185"/>
      <c r="L16" s="185"/>
      <c r="M16" s="185"/>
    </row>
    <row r="17" spans="1:13" s="184" customFormat="1" ht="15.75" thickBot="1" x14ac:dyDescent="0.3">
      <c r="A17" s="179"/>
      <c r="B17" s="180"/>
      <c r="C17" s="181"/>
      <c r="D17" s="182" t="s">
        <v>79</v>
      </c>
      <c r="E17" s="183">
        <f>SUM(E12:E15)</f>
        <v>244213022</v>
      </c>
      <c r="F17" s="209">
        <f t="shared" ref="F17:G17" si="1">SUM(F12:F15)</f>
        <v>0</v>
      </c>
      <c r="G17" s="212">
        <f t="shared" si="1"/>
        <v>0</v>
      </c>
      <c r="H17" s="211">
        <v>0</v>
      </c>
      <c r="J17" s="185"/>
      <c r="K17" s="185"/>
      <c r="L17" s="185"/>
      <c r="M17" s="185"/>
    </row>
    <row r="18" spans="1:13" x14ac:dyDescent="0.25">
      <c r="A18" s="186"/>
      <c r="B18" s="187"/>
      <c r="C18" s="155"/>
      <c r="D18" s="156"/>
      <c r="E18" s="157"/>
      <c r="F18" s="213"/>
      <c r="G18" s="213"/>
      <c r="H18" s="214"/>
    </row>
    <row r="19" spans="1:13" x14ac:dyDescent="0.25">
      <c r="A19" s="173">
        <v>9</v>
      </c>
      <c r="B19" s="174"/>
      <c r="C19" s="148"/>
      <c r="D19" s="188" t="s">
        <v>61</v>
      </c>
      <c r="E19" s="189"/>
      <c r="F19" s="196"/>
      <c r="G19" s="196"/>
      <c r="H19" s="201"/>
    </row>
    <row r="20" spans="1:13" x14ac:dyDescent="0.25">
      <c r="A20" s="175">
        <v>9</v>
      </c>
      <c r="B20" s="176">
        <v>1</v>
      </c>
      <c r="C20" s="150"/>
      <c r="D20" s="188" t="s">
        <v>62</v>
      </c>
      <c r="E20" s="189"/>
      <c r="F20" s="196"/>
      <c r="G20" s="196"/>
      <c r="H20" s="201"/>
    </row>
    <row r="21" spans="1:13" x14ac:dyDescent="0.25">
      <c r="A21" s="175">
        <v>9</v>
      </c>
      <c r="B21" s="176">
        <v>1</v>
      </c>
      <c r="C21" s="150">
        <v>1</v>
      </c>
      <c r="D21" s="151" t="s">
        <v>63</v>
      </c>
      <c r="E21" s="158">
        <v>8052466049</v>
      </c>
      <c r="F21" s="159" t="s">
        <v>28</v>
      </c>
      <c r="G21" s="215" t="s">
        <v>28</v>
      </c>
      <c r="H21" s="216">
        <v>0</v>
      </c>
    </row>
    <row r="22" spans="1:13" x14ac:dyDescent="0.25">
      <c r="A22" s="175">
        <v>9</v>
      </c>
      <c r="B22" s="176">
        <v>1</v>
      </c>
      <c r="C22" s="150">
        <v>2</v>
      </c>
      <c r="D22" s="151" t="s">
        <v>64</v>
      </c>
      <c r="E22" s="158">
        <v>3668920385</v>
      </c>
      <c r="F22" s="159" t="s">
        <v>28</v>
      </c>
      <c r="G22" s="215" t="s">
        <v>28</v>
      </c>
      <c r="H22" s="216">
        <v>0</v>
      </c>
    </row>
    <row r="23" spans="1:13" x14ac:dyDescent="0.25">
      <c r="A23" s="175">
        <v>9</v>
      </c>
      <c r="B23" s="176">
        <v>1</v>
      </c>
      <c r="C23" s="150">
        <v>7</v>
      </c>
      <c r="D23" s="151" t="s">
        <v>65</v>
      </c>
      <c r="E23" s="159">
        <v>0</v>
      </c>
      <c r="F23" s="199">
        <v>0</v>
      </c>
      <c r="G23" s="215" t="s">
        <v>28</v>
      </c>
      <c r="H23" s="216">
        <v>0</v>
      </c>
      <c r="J23" s="141">
        <v>207847500</v>
      </c>
      <c r="K23" s="141">
        <v>336178000</v>
      </c>
      <c r="L23" s="141">
        <f>K23-F23</f>
        <v>336178000</v>
      </c>
    </row>
    <row r="24" spans="1:13" ht="15.75" thickBot="1" x14ac:dyDescent="0.3">
      <c r="A24" s="175">
        <v>9</v>
      </c>
      <c r="B24" s="176">
        <v>1</v>
      </c>
      <c r="C24" s="150">
        <v>8</v>
      </c>
      <c r="D24" s="151" t="s">
        <v>66</v>
      </c>
      <c r="E24" s="152">
        <v>0</v>
      </c>
      <c r="F24" s="199">
        <v>0</v>
      </c>
      <c r="G24" s="205" t="s">
        <v>28</v>
      </c>
      <c r="H24" s="217"/>
      <c r="J24" s="141">
        <f>F23-J23</f>
        <v>-207847500</v>
      </c>
    </row>
    <row r="25" spans="1:13" x14ac:dyDescent="0.25">
      <c r="A25" s="161"/>
      <c r="B25" s="162"/>
      <c r="C25" s="163"/>
      <c r="D25" s="190" t="s">
        <v>69</v>
      </c>
      <c r="E25" s="191">
        <f>SUM(E21:E24)</f>
        <v>11721386434</v>
      </c>
      <c r="F25" s="218">
        <f>SUM(F21:F24)</f>
        <v>0</v>
      </c>
      <c r="G25" s="219">
        <v>0</v>
      </c>
      <c r="H25" s="220">
        <v>0</v>
      </c>
    </row>
    <row r="26" spans="1:13" x14ac:dyDescent="0.25">
      <c r="A26" s="164"/>
      <c r="B26" s="165"/>
      <c r="C26" s="148"/>
      <c r="D26" s="139" t="s">
        <v>80</v>
      </c>
      <c r="E26" s="55">
        <f>SUM(E21:E24)</f>
        <v>11721386434</v>
      </c>
      <c r="F26" s="221">
        <f t="shared" ref="F26" si="2">SUM(F21:F24)</f>
        <v>0</v>
      </c>
      <c r="G26" s="222">
        <v>0</v>
      </c>
      <c r="H26" s="223">
        <v>0</v>
      </c>
    </row>
    <row r="27" spans="1:13" x14ac:dyDescent="0.25">
      <c r="A27" s="164"/>
      <c r="B27" s="165"/>
      <c r="C27" s="148"/>
      <c r="D27" s="197" t="s">
        <v>70</v>
      </c>
      <c r="E27" s="192">
        <f>E17-E26</f>
        <v>-11477173412</v>
      </c>
      <c r="F27" s="224">
        <v>0</v>
      </c>
      <c r="G27" s="225">
        <v>0</v>
      </c>
      <c r="H27" s="223">
        <v>0</v>
      </c>
    </row>
    <row r="28" spans="1:13" ht="15.75" thickBot="1" x14ac:dyDescent="0.3">
      <c r="A28" s="166"/>
      <c r="B28" s="167"/>
      <c r="C28" s="168"/>
      <c r="D28" s="193"/>
      <c r="E28" s="194"/>
      <c r="F28" s="169"/>
      <c r="G28" s="195"/>
      <c r="H28" s="160"/>
      <c r="J28" s="86"/>
      <c r="K28" s="86"/>
      <c r="L28" s="86"/>
      <c r="M28" s="86"/>
    </row>
    <row r="29" spans="1:13" x14ac:dyDescent="0.25">
      <c r="F29" s="141"/>
    </row>
  </sheetData>
  <mergeCells count="10">
    <mergeCell ref="A8:C8"/>
    <mergeCell ref="A1:H1"/>
    <mergeCell ref="A2:H2"/>
    <mergeCell ref="A3:H3"/>
    <mergeCell ref="A4:H4"/>
    <mergeCell ref="A6:C7"/>
    <mergeCell ref="D6:D7"/>
    <mergeCell ref="E6:E7"/>
    <mergeCell ref="F6:F7"/>
    <mergeCell ref="H6:H7"/>
  </mergeCells>
  <printOptions horizontalCentered="1"/>
  <pageMargins left="0.25" right="0.7" top="0.75" bottom="0.75" header="0.3" footer="0.3"/>
  <pageSetup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LRA SAP 64</vt:lpstr>
      <vt:lpstr>LRA 13 </vt:lpstr>
      <vt:lpstr>LO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nakertrans</cp:lastModifiedBy>
  <cp:lastPrinted>2015-08-19T17:59:34Z</cp:lastPrinted>
  <dcterms:created xsi:type="dcterms:W3CDTF">2014-04-14T07:51:16Z</dcterms:created>
  <dcterms:modified xsi:type="dcterms:W3CDTF">2015-08-20T23:26:43Z</dcterms:modified>
</cp:coreProperties>
</file>